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9825" firstSheet="1" activeTab="2"/>
  </bookViews>
  <sheets>
    <sheet name="Summary" sheetId="13" state="hidden" r:id="rId1"/>
    <sheet name="Summary-Comp. &amp; Ong." sheetId="12" r:id="rId2"/>
    <sheet name="Project list" sheetId="15" r:id="rId3"/>
    <sheet name="Sheet1" sheetId="14" state="hidden" r:id="rId4"/>
  </sheets>
  <definedNames>
    <definedName name="_xlnm._FilterDatabase" localSheetId="2" hidden="1">'Project list'!$A$2:$AD$405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'Project list'!$A$1:$AE$404</definedName>
    <definedName name="_xlnm.Print_Titles" localSheetId="2">'Project list'!$2:$2</definedName>
    <definedName name="_xlnm.Print_Titles" localSheetId="3">Sheet1!$4:$4</definedName>
    <definedName name="ProjectEnd" localSheetId="2">INDEX(#REF!,MIN(ROW(data))+ROWS(data)-1,1)</definedName>
    <definedName name="ProjectEnd" localSheetId="1">INDEX(#REF!,MIN(ROW(data))+ROWS(data)-1,1)</definedName>
    <definedName name="ProjectEnd">INDEX(#REF!,MIN(ROW(data))+ROWS(data)-1,1)</definedName>
    <definedName name="september">#REF!</definedName>
    <definedName name="Slicer_Development_Lane__in_Majority_section">#REF!</definedName>
    <definedName name="Slicer_Funding_from_Ceiling_of_SARDP_EAP_NH_O">#REF!</definedName>
    <definedName name="Slicer_NH__NON_NH">#REF!</definedName>
    <definedName name="Slicer_PM_Announcement">#REF!</definedName>
  </definedNames>
  <calcPr calcId="144525"/>
  <pivotCaches>
    <pivotCache cacheId="0" r:id="rId5"/>
  </pivotCaches>
</workbook>
</file>

<file path=xl/comments1.xml><?xml version="1.0" encoding="utf-8"?>
<comments xmlns="http://schemas.openxmlformats.org/spreadsheetml/2006/main">
  <authors>
    <author>tc={9C701923-09F9-4C9F-A610-1701E2F85C08}</author>
    <author>tc={1F3200C2-4029-49EA-A99F-B46264748FF6}</author>
  </authors>
  <commentList>
    <comment ref="C9" authorId="0">
      <text>
        <r>
          <rPr>
            <sz val="10"/>
            <rFont val="SimSun"/>
            <charset val="134"/>
          </rPr>
          <t>[Threaded comment]
Your version of Excel allows you to read this threaded comment; however, any edits to it will get removed if the file is opened in a newer version of Excel. Learn more: https://go.microsoft.com/fwlink/?linkid=870924
Comment:
    The length as per existing road is 921 Kms and upon realignment and Geometric improvement, the existing length of 921 Kms is reduced to 819.20 Kms in proportion.</t>
        </r>
      </text>
    </comment>
    <comment ref="C32" authorId="1">
      <text>
        <r>
          <rPr>
            <sz val="10"/>
            <rFont val="SimSun"/>
            <charset val="134"/>
          </rPr>
          <t>[Threaded comment]
Your version of Excel allows you to read this threaded comment; however, any edits to it will get removed if the file is opened in a newer version of Excel. Learn more: https://go.microsoft.com/fwlink/?linkid=870924
Comment:
    The length as per existing road is 921 Kms and upon realignment and Geometric improvement, the existing length of 921 Kms is reduced to 819.20 Kms in proportion.</t>
        </r>
      </text>
    </comment>
  </commentList>
</comments>
</file>

<file path=xl/sharedStrings.xml><?xml version="1.0" encoding="utf-8"?>
<sst xmlns="http://schemas.openxmlformats.org/spreadsheetml/2006/main" count="7523" uniqueCount="2186">
  <si>
    <t>Overall Summary of NHIDCL Road Works as on date</t>
  </si>
  <si>
    <t>State/UT</t>
  </si>
  <si>
    <t>Total Entrusted Length 
 (in KM)</t>
  </si>
  <si>
    <t>Total Sanctioned
(A+B+C+D+E+F)</t>
  </si>
  <si>
    <t>A) Sanctioned but Balance For Award</t>
  </si>
  <si>
    <r>
      <rPr>
        <b/>
        <i/>
        <sz val="10"/>
        <color rgb="FF000000"/>
        <rFont val="Aptos"/>
        <charset val="134"/>
      </rPr>
      <t xml:space="preserve">B) Completed 
</t>
    </r>
    <r>
      <rPr>
        <b/>
        <i/>
        <sz val="8"/>
        <color theme="4"/>
        <rFont val="Aptos"/>
        <charset val="134"/>
      </rPr>
      <t>(inc. CC Under Issue)</t>
    </r>
  </si>
  <si>
    <t>C) Awarded Not Appointed</t>
  </si>
  <si>
    <t>D) Terminated</t>
  </si>
  <si>
    <t>E) Under Termination</t>
  </si>
  <si>
    <t>F) Under Construction</t>
  </si>
  <si>
    <t>Length Constructed against sanctioned length (in KM)</t>
  </si>
  <si>
    <t>Nos.</t>
  </si>
  <si>
    <t>Length (Km)</t>
  </si>
  <si>
    <t>TPC (Cr.)</t>
  </si>
  <si>
    <t>NER</t>
  </si>
  <si>
    <t>Arunachal Pradesh</t>
  </si>
  <si>
    <t>Assam</t>
  </si>
  <si>
    <t>Manipur</t>
  </si>
  <si>
    <t>Meghalaya</t>
  </si>
  <si>
    <t>Mizoram</t>
  </si>
  <si>
    <t>Nagaland</t>
  </si>
  <si>
    <t>Sikkim</t>
  </si>
  <si>
    <t>Tripura</t>
  </si>
  <si>
    <t>TOTAL (NER)</t>
  </si>
  <si>
    <t>Non-NER</t>
  </si>
  <si>
    <t>Andaman &amp; Nicobar</t>
  </si>
  <si>
    <t>Jammu &amp; Kashmir
(RO-Jammu)</t>
  </si>
  <si>
    <t>Jammu &amp; Kashmir
(RO-Srinagar)</t>
  </si>
  <si>
    <t>Ladakh</t>
  </si>
  <si>
    <t>Uttarakhand</t>
  </si>
  <si>
    <t>West Bengal</t>
  </si>
  <si>
    <t>TOTAL (Non-NER)</t>
  </si>
  <si>
    <t>Total Civil Road Works</t>
  </si>
  <si>
    <t>Assam (MMLP)</t>
  </si>
  <si>
    <t>Grand Total (overall)</t>
  </si>
  <si>
    <t>NH-Road Works as on date</t>
  </si>
  <si>
    <t>Total Sanctioned
(A+B+C+D+E)</t>
  </si>
  <si>
    <t>Under Termination</t>
  </si>
  <si>
    <t>E) Under Construction</t>
  </si>
  <si>
    <t>Grand Total</t>
  </si>
  <si>
    <t>Overall Summary of NHIDCL Road Works as on 30-06-2026</t>
  </si>
  <si>
    <r>
      <rPr>
        <b/>
        <i/>
        <sz val="10"/>
        <color rgb="FF000000"/>
        <rFont val="Aptos"/>
        <charset val="134"/>
      </rPr>
      <t xml:space="preserve">Completed Projects
</t>
    </r>
    <r>
      <rPr>
        <b/>
        <i/>
        <sz val="8"/>
        <color theme="4"/>
        <rFont val="Aptos"/>
        <charset val="134"/>
      </rPr>
      <t>(inc. CC Under Issue)</t>
    </r>
  </si>
  <si>
    <t>Awarded Not Appointed</t>
  </si>
  <si>
    <r>
      <rPr>
        <b/>
        <sz val="10"/>
        <color rgb="FF000000"/>
        <rFont val="Aptos"/>
        <charset val="134"/>
      </rPr>
      <t xml:space="preserve">Ongoing Projects
</t>
    </r>
    <r>
      <rPr>
        <b/>
        <sz val="8"/>
        <color theme="4"/>
        <rFont val="Aptos"/>
        <charset val="134"/>
      </rPr>
      <t>(excl. Under Termination)</t>
    </r>
  </si>
  <si>
    <t>NHIDCL -Completed and Ongoing Projects details as per PMP Data Lake Portal (30-06-2026)</t>
  </si>
  <si>
    <t>Sl. No.</t>
  </si>
  <si>
    <t>Dir.(T)s</t>
  </si>
  <si>
    <t>NER/Non-NER</t>
  </si>
  <si>
    <t>PMU Name</t>
  </si>
  <si>
    <t>PMIS ID</t>
  </si>
  <si>
    <t>PMP 
(UPN- ID)</t>
  </si>
  <si>
    <t>Project Stage</t>
  </si>
  <si>
    <t>Project
Status</t>
  </si>
  <si>
    <t>Short Project Name</t>
  </si>
  <si>
    <t>Name of Project</t>
  </si>
  <si>
    <t>Scheme /Funding</t>
  </si>
  <si>
    <t>NH/
NON-NH</t>
  </si>
  <si>
    <t>NH No.
(Old/
New)</t>
  </si>
  <si>
    <t>Project Length
 (Km)</t>
  </si>
  <si>
    <t>F.Y 
 (26-27)</t>
  </si>
  <si>
    <t>Total Length Constructed (KM)</t>
  </si>
  <si>
    <t>TPC
(in Crore)</t>
  </si>
  <si>
    <t>Awarded Cost
(in Cr.)</t>
  </si>
  <si>
    <t>Date of Sanction</t>
  </si>
  <si>
    <t>Date of Award</t>
  </si>
  <si>
    <t>Appointed Date</t>
  </si>
  <si>
    <t>Physical Progress
(%)</t>
  </si>
  <si>
    <t>Financial Progress
(%)</t>
  </si>
  <si>
    <t>Scheduled Completion Date</t>
  </si>
  <si>
    <t>Likely Completion date as per PMP</t>
  </si>
  <si>
    <t>Actual Date of Completion</t>
  </si>
  <si>
    <t>Name of the Contractor</t>
  </si>
  <si>
    <t>Contractor Email id</t>
  </si>
  <si>
    <t>Name of the AE/IE</t>
  </si>
  <si>
    <t>Project Type
(Bridge/ Tunnel/ Bypass/ MJB/ Road)</t>
  </si>
  <si>
    <t>DT-2</t>
  </si>
  <si>
    <t>PMU-Baratang</t>
  </si>
  <si>
    <t>DN/09009/01019/AN</t>
  </si>
  <si>
    <t>Completed</t>
  </si>
  <si>
    <t>Andaman Trunk Road Pkg-5</t>
  </si>
  <si>
    <t>Rehabilitation of Km 0.00 to Km 12.00 section in Andaman Trunk Road of NH-4 to Intermediate lane with hard shoulder in UT of A&amp;N islands on EPC mode under NH(O)  (Package-V)</t>
  </si>
  <si>
    <t>NH(O)</t>
  </si>
  <si>
    <t>NH</t>
  </si>
  <si>
    <t>223/ 4</t>
  </si>
  <si>
    <t>-</t>
  </si>
  <si>
    <t>Mohan Mutha Exports Pvt Ltd</t>
  </si>
  <si>
    <t>1) dkmutha@mmexport.com
2) pkmutha@mmexports.com</t>
  </si>
  <si>
    <t>Yongma Engineering Co. Ltd. In association with Techniko Consultancy Services Pvt. Ltd.</t>
  </si>
  <si>
    <t>Normal Highway/Road Project</t>
  </si>
  <si>
    <t>DN/09009/01020/AN</t>
  </si>
  <si>
    <t>Beodnabad- Ferrargunj section Pkg-1</t>
  </si>
  <si>
    <t>Rehabilitation and up-gradation to 2-Lane with hard shoulder of section from Beodnabad- Ferrargunj section of NH-223 (New NH-04) from Km 12.000 to 45.000 (excluding Km 21.0 to 28.0) in UT of A&amp;N islands on EPC mode (Package-I)</t>
  </si>
  <si>
    <t>Dineshchandra R. Agarwal Infracon Pvt. Ltd. (DRAIPL)</t>
  </si>
  <si>
    <t xml:space="preserve"> prabaharan@sreeinfratech.com</t>
  </si>
  <si>
    <t>Eptisa Servicios De Ingenieria S.L.</t>
  </si>
  <si>
    <t>DN/09009/01021/AN</t>
  </si>
  <si>
    <t>Andaman Trunk Road (Package-VI)</t>
  </si>
  <si>
    <t>Rehabilitation of section from Km 45.00 to Km 59.20 of NH-4 to Intermediate lane with hard shoulder in UT of A&amp;N islands on EPC mode under NH(O) (Package-VI)</t>
  </si>
  <si>
    <t>1) dkmutha@mmexport.com  
2) pkmutha@mmexports.com</t>
  </si>
  <si>
    <t>DN/09009/01022/AN</t>
  </si>
  <si>
    <t>Strengthening and Upgradation of Jarwa area</t>
  </si>
  <si>
    <t>Rehabilitation and Up-gradation of Jarwa area of NH-223 (New NH-4) from Km 59.40 to Km 107.00 (Jarwa-I) and Km 138.30 to Km 155.00 (Jarwa-II) in UT of A&amp;N islands on Item Rate basis</t>
  </si>
  <si>
    <t>J Infratech Limited (JIL)</t>
  </si>
  <si>
    <t>1) hoplanningjcipl@gmail.com 
2)janduconstco@yahoo.com</t>
  </si>
  <si>
    <t>DN/09009/01029/AN</t>
  </si>
  <si>
    <t>Ongoing</t>
  </si>
  <si>
    <t>Under Construction (AD issued)</t>
  </si>
  <si>
    <t>Middle Strait Creek Bridge</t>
  </si>
  <si>
    <t>Construction of Major Bridge over Middle Strait Creek between Km. 106.590 to Km 108.553 of NH-223 (New NH-04) connecting South Andaman and Baratang Islands in UT of A&amp;N islands on EPC mode-Balance work</t>
  </si>
  <si>
    <t>RKEC Projects Ltd.-YFC Projects Pvt. Ltd. (JV)</t>
  </si>
  <si>
    <t>msbridge@rkecprojects.com</t>
  </si>
  <si>
    <t>Standalone Bridge Project</t>
  </si>
  <si>
    <t>DN/09009/01018/AN</t>
  </si>
  <si>
    <t>Andaman Trunk Road (Package-3A)</t>
  </si>
  <si>
    <t>Rehabilitation and up-gradation of section to Intermediate/2-Lane with hard shoulder from Km 107.760 to Km 129.445 (After Middle strait to Humphrey), Km 130.600 to Km 138.00 (After Humphrey to Kadamtala)  of NH-04 in the Union Territory of Andaman &amp; Nicobar Islands on EPC (Package-IIIA)-Balance work</t>
  </si>
  <si>
    <t>SMC Infrastructures</t>
  </si>
  <si>
    <t>andaman3a.smcipl@gmail.com</t>
  </si>
  <si>
    <t>PMU-Mayabunder</t>
  </si>
  <si>
    <t>DN/09009/01027/AN</t>
  </si>
  <si>
    <t>Andaman Trunk Road (Package-3B)</t>
  </si>
  <si>
    <t>Rehabilitation and up-gradation and completion of balance work of section from Km 155.00 to Km 181.00 (End of Jarwa to Rangat) of NH -4 (Total length 26 Km) to Intermediate Lane/2-lane with hard shoulders in the UT of A&amp;N Islands on EPC basis - (Package-III)-B  Balance work</t>
  </si>
  <si>
    <t>RKEC Projects Ltd.</t>
  </si>
  <si>
    <t>roadpkg3@rkecprojects.com</t>
  </si>
  <si>
    <t>DN/09009/01023/AN</t>
  </si>
  <si>
    <t>Humphrey Strait Creek Bridge (Azad Hind Fauz Setu)</t>
  </si>
  <si>
    <t xml:space="preserve">Construction of Major Bridge (Bridge Length- 1020m)  over Humphrey Strait Creek between Km.129.420 to Km. 130.600 of NH-223 (New NH-04) connecting Middle &amp; North Andaman Island in the UT of Andaman and Nicobar Islands on EPC Basis     "Azad Hind Fauz Setu" </t>
  </si>
  <si>
    <t>MostoBudivelnyl Zahin(MBZ)-RDS Projects Ltd.(JV) 
[MBZ -RDS (JV)]</t>
  </si>
  <si>
    <t>mayank.goyal@rdsproject.com</t>
  </si>
  <si>
    <t>DN/09009/01028/AN</t>
  </si>
  <si>
    <t>Andaman Trunk Road Pkg-7</t>
  </si>
  <si>
    <t>Rehabilitation of Km 181.00 to Km 206.00 section in Andaman Trunk Road of NH-4 to Intermediate lane with hard shoulder in UT of A&amp;N islands on EPC mode under NH(O) (Package-VII)</t>
  </si>
  <si>
    <t>Garg &amp; Sons Estate Promoters Pvt Ltd</t>
  </si>
  <si>
    <t>1) racgrag@yahoo.com
 2) racgarg260@gmail.com</t>
  </si>
  <si>
    <t>DN/09009/01024/AN</t>
  </si>
  <si>
    <t>Andaman Trunk Road (from Nimbutala to Austin Creek) (Package-IV)</t>
  </si>
  <si>
    <t>Rehabilitation and up-gradation to 2-Lane with hard shoulder of section from Km 206.00 to Km 242.00(Design Ch. 239.425) (Nimbutala to Austin Creek) of NH-223 (New NH-4) in UT of A&amp;N islands on EPC mode (Package-IV)</t>
  </si>
  <si>
    <t>Vasishta Constructions Pvt. Ltd.</t>
  </si>
  <si>
    <t>aditya.k@vasishta.in</t>
  </si>
  <si>
    <t>DN/09009/01026/AN</t>
  </si>
  <si>
    <t>Andaman Trunk Road
(Package-II)</t>
  </si>
  <si>
    <t>Rehabilitation and up-gradation to 2-Lane with hard shoulder of section from Km 242.0 to 298.0  of NH-223 (New NH-4) in UT of A&amp;N islands on EPC mode (Package-II)</t>
  </si>
  <si>
    <t>Vasishta Constructions Pvt. Ltd.- Mantena Infra LLP (JV)</t>
  </si>
  <si>
    <t>DN/09009/01025/AN</t>
  </si>
  <si>
    <t>Physically Completed &amp; CC Under Issue</t>
  </si>
  <si>
    <t>Karala to Kalipur (Andaman Trunk Road) (Package-VIII)</t>
  </si>
  <si>
    <t>Rehabilitation of section from Km 298.00 to Km 330.662 (Karala to Kalipur) of NH-04 to Intermediate lane with hard shoulder in UT of A&amp;N islands on EPC mode under NH(O) (Package-VIII)</t>
  </si>
  <si>
    <t>Kaba Infratech Pvt. Ltd.</t>
  </si>
  <si>
    <t>shivam.agrawal@kabagroup.com</t>
  </si>
  <si>
    <t>DT-1</t>
  </si>
  <si>
    <t>PMU-Namsai</t>
  </si>
  <si>
    <t>DN/19009/01006/AR</t>
  </si>
  <si>
    <t>Mahadevpur - Buri Dihing Bridge point</t>
  </si>
  <si>
    <t>2 laning from Mahadevpur to Buri Dihing Bridge point section (NH-52B) (New NH-215) of the stretch from 0.00 km. to 25.135 km  in Arunachal Pradesh under Arunachal Pradesh package of SARDP-NE on EPC basis</t>
  </si>
  <si>
    <t>SARDP-NE</t>
  </si>
  <si>
    <t>52B/215</t>
  </si>
  <si>
    <t>Dineshchandra R. Agarwal Infracon Pvt. Ltd. (DRAIPL) - Puna Hinda (JV)</t>
  </si>
  <si>
    <t>punahinda@gmail.com</t>
  </si>
  <si>
    <t>Voyants Solution Pvt Ltd. (VSPL)</t>
  </si>
  <si>
    <t>DN/19009/01008/AR</t>
  </si>
  <si>
    <t>Bordumsa-Namchik (Buri Dihing-Jairampur)</t>
  </si>
  <si>
    <t>2-Laning from Bordumsa-Namchik (Buri Dihing-Jairampur) road of NH-52B (New NH-215) from Km 0.15 km (starting Chainage near Buridihing Bridge) to km 22.380  in Arunachal Pradesh under Arunachal Pradesh package of SARDP-NE on EPC Mode</t>
  </si>
  <si>
    <t>Bhartia Infra Projects Limited(BIPL)-Bharat Vanijya Eastern Pvt. Ltd.(BVEPL) (JV)</t>
  </si>
  <si>
    <t>biplbvepljv@rediffmail.com</t>
  </si>
  <si>
    <t>DN/19009/01010/AR</t>
  </si>
  <si>
    <t>Changlang-Tirap District Boundary</t>
  </si>
  <si>
    <t>2-Laning from Changlang/Tirap District Boundary to Changlang of NH-52B (New NH-215) from design km 0.00 to km 18.266 (length 18.266 km) in Arunachal Pradesh under Arunachal Pradesh package of SARDP-NE on EPC mode</t>
  </si>
  <si>
    <t>T.K. Engineering Consortium Pvt. Ltd. (TKECPL)</t>
  </si>
  <si>
    <t>tkeconltd@gmail.com
debajitdz501@gmail.com</t>
  </si>
  <si>
    <t>MSV International in ass. with - Agnitio Infrastructure project pvt. Ltd. (MSV - AIPPL) (JV)</t>
  </si>
  <si>
    <t>DN/19009/01009/AR</t>
  </si>
  <si>
    <t>Changlang-Tirap District Boundary to Khonsa</t>
  </si>
  <si>
    <t>2-Lanning from Changlang/Tirap District Boundary to Khonsa of NH 52B (New NH 215) (Length 42.844 km) i in Arunachal Pradesh under Arunachal Pradesh package of SARDP-NE Phase-II on EPC mode</t>
  </si>
  <si>
    <t>M.G. Contractors Pvt. Ltd.(MGCPL)-H.G. Infra Engineering Pvt. Ltd.(HGIEPL) (JV)</t>
  </si>
  <si>
    <t>delhi@mgcpl.com</t>
  </si>
  <si>
    <t>DN/19009/01007/AR</t>
  </si>
  <si>
    <t>Kanubari to Longding Section</t>
  </si>
  <si>
    <t>2-Laning from Kanubari to Longding Section of NH-52B (New NH215) From km.0.000 to km. 47.213 (DPR Length 47.213 km &amp; Design length 45.600)  in Arunachal Pradesh under Arunachal Pradesh package of SARDP-NE on EPC mode</t>
  </si>
  <si>
    <t>MonteCarlo Ltd.</t>
  </si>
  <si>
    <t>kanubari.ap@mclindia.com</t>
  </si>
  <si>
    <t>DN/19001/02002/AR</t>
  </si>
  <si>
    <t>Ram- Mandir to Arrowa section</t>
  </si>
  <si>
    <t>Construction of 2-Laning with hard shoulder road of Ram- Mandir to Arrowa section of NH-113 from Design Km 0.000 to Km 2.910 (Existing Km 65.080 to Km 67.990) of total length 2.755 km excluding Tidding Bridge (155 m) on EPC mode</t>
  </si>
  <si>
    <t>Physically Completed C.C Under Issue</t>
  </si>
  <si>
    <t>GRRB Associates</t>
  </si>
  <si>
    <t>grrb.tezu.hayuliang@gmail.com</t>
  </si>
  <si>
    <t>Global Infra Solutions</t>
  </si>
  <si>
    <t>DN/19001/02006/AR</t>
  </si>
  <si>
    <t>Arrowa-Khupa-Hayuliang section</t>
  </si>
  <si>
    <t>Construction of 2-Laning with hard shoulders of Arrowa-Khupa-Hayuliang section of NH-113 from Ch.68.550 to Ch.91.633 on EPC mode under SARDP-NE (NH(O)-NE)</t>
  </si>
  <si>
    <t>M. P. (Mahabir Prasad) Agarwala Pvt. Ltd.</t>
  </si>
  <si>
    <t>mp.arrowa.khupa@gmail.com</t>
  </si>
  <si>
    <t>Global Infra solution in association with - Infycons creative software Pvt Ltd (JV)</t>
  </si>
  <si>
    <t>DN/19001/02003/AR</t>
  </si>
  <si>
    <t>Hayuliang– Hawai Road Pkg- 1</t>
  </si>
  <si>
    <t>2-Laning with hard shoulders of Khupa-Hayuliang-Hawai Road NH-113 on EPC basis from design Km. 0.000 (Khupa) to Km. 17.000 [Existing Km 95.800 of (Khupa – Hayuliang Road) to Km 8.970 (Hayuliang – Hawai Road)] Pkg - I under SARDP-NE</t>
  </si>
  <si>
    <t>Sushee Infra &amp; Mining Limited</t>
  </si>
  <si>
    <t>susheehayuliang@gmail.com
puttakishore333@gmail.com</t>
  </si>
  <si>
    <t>Highway Engg. Consultant (HEC)-Agnitio Infrastructure project pvt. Ltd (AIPPL ) (JV)</t>
  </si>
  <si>
    <t>DN/19001/02004/AR</t>
  </si>
  <si>
    <t>Hayuliang– Hawai Road Pkg- 2</t>
  </si>
  <si>
    <t>2-Laning with hard shoulders of Hayuliang – Hawai Road on EPC basis from design Km. 17.000 (Khupa) to Km. 34.000 [Existing Km 16.950 to Km 34.310 (Hayuliang – Hawai Road)] Pkg - II under SARDP-NE</t>
  </si>
  <si>
    <t>DN/19001/02005/AR</t>
  </si>
  <si>
    <t>Hayuliang– Hawai Road Pkg- 3</t>
  </si>
  <si>
    <t>2-Laning with hard shoulders of Hayuliang – Hawai Road on EPC basis from Design Km. 34.000 to Km. 51.825 [Existing Km 26.625 to Km 45.050 (Hayuliang – Hawai Road)] Pkg - III under SARDP-NE</t>
  </si>
  <si>
    <t>susheehayuliang@gmail.com</t>
  </si>
  <si>
    <t>DN/19001/02001/AR</t>
  </si>
  <si>
    <t>Hayuliang– Hawai Road Pkg- 4</t>
  </si>
  <si>
    <t>2-Laning with hard shoulders of Hayuliang– Hawai bypass Road on EPC basis from design Km. 51.825 to Km. 63.131 (Existing Km 45.050 of Hayuliang – Hawai road to Hawai Town) Pkg - IV under SARDP-NE -Balance work</t>
  </si>
  <si>
    <t>Poddar Infratech Pvt. Ltd. - GRRB Associates (JV)</t>
  </si>
  <si>
    <t>poddargrrb@gmail.com</t>
  </si>
  <si>
    <t>PMU-Roing</t>
  </si>
  <si>
    <t>DN/09013/01010/AR</t>
  </si>
  <si>
    <t>Hunli to Hayuliang Pkg-1</t>
  </si>
  <si>
    <t>Construction of Intermediate Lane with Hard Shoulder of Hunli to Hayuliang (Package-I) from Design Km 0.000 to Km 53.000 (Design Length 53.000 km, Greenfield) Section of Frontier Highway (NH-913) in the State of Arunachal Pradesh on EPC Mode</t>
  </si>
  <si>
    <t>NH(O)-NE</t>
  </si>
  <si>
    <t>Bhartia Infra Projects Limited(BIPL)-Shivam Transcon Pvt. Ltd. (JV)</t>
  </si>
  <si>
    <t>shivambhartiajv@gmail.com</t>
  </si>
  <si>
    <t>JSC Institute Giprostroymost in JV with - Agnitio Infrastructure Projects Pvt. Ltd.(AIPPL) in Association with - Zoma Engineers (JV)</t>
  </si>
  <si>
    <t>DN/09013/01009/AR</t>
  </si>
  <si>
    <t>Hunli to Hayuliang Pkg-3</t>
  </si>
  <si>
    <t>Construction of Intermediate Lane with Hard Shoulder of Hunli to Hayuliang (Package-III) from design Km 60.000 to Km 121.500 (Design Length 61.500 km, Greenfield) Section of Frontier Highway (NH-913) in the State of Arunachal Pradesh on EPC Mode</t>
  </si>
  <si>
    <t>Bhartia Infra Projects Limited(BIPL)</t>
  </si>
  <si>
    <t>biplpkg003@gmail.com</t>
  </si>
  <si>
    <t>DN/09013/02001/AR</t>
  </si>
  <si>
    <t>Hunli to Ithun Bridge section
(Frontier Highway)</t>
  </si>
  <si>
    <t>Construction of Intermediate Lane Road with hard shoulder from design Km 0.000 to Km 17.387 (Total length 17.387 km) of Hunli to Ithun Bridge section on NH-913 (Frontier Highway) in State of Arunachal Pradesh” on EPC mode under NH(O)-NE</t>
  </si>
  <si>
    <t>infojcipl@gmail.com</t>
  </si>
  <si>
    <t>PMU-Pasighat (Basar)</t>
  </si>
  <si>
    <t>DN/09013/03001/AR</t>
  </si>
  <si>
    <t>Tato to Monigong section
 (Frontier Highway)</t>
  </si>
  <si>
    <t xml:space="preserve">Construction of lntermediate Lane Road with hard shoulder from design chainage Km 0.000 to Km 53.040 (Existing Length:68.500 Km &amp; Total Design length 53.04 km) of Tato to Monigong section of NH-913 (Frontier Highway) on Nafra (Bomdila) to Vijaynagar along China border in state of Arunachal pradesh on EPC mode </t>
  </si>
  <si>
    <t>ABCI Infrastructures Pvt. Ltd.-Brand Eagles (JV)</t>
  </si>
  <si>
    <t>abcibe.jv@gmail.com</t>
  </si>
  <si>
    <t>Agnitio Infrastructure Project Pvt. Ltd. (AIPPL) in JV with - Infrastructure Development Consultants (IDC) (JV)</t>
  </si>
  <si>
    <t>AR-1</t>
  </si>
  <si>
    <t>DN/09013/04002/AR</t>
  </si>
  <si>
    <t>Awarded, Not Appointed</t>
  </si>
  <si>
    <t>Tuting-Zido (Frontier Highway)</t>
  </si>
  <si>
    <t>Construction of lntermediate Lane Road with hard shoulder from design Km 0.000 to Km 13.080 of Tuting-Zido section on NH-913 (Frontier Highway) on EPC Mode</t>
  </si>
  <si>
    <t>To be given</t>
  </si>
  <si>
    <t>Poddar Infratech Private Limited-GRRB Associates (JV)</t>
  </si>
  <si>
    <t>info@poddarinfra.com, varun@poddarinfra.com, grrb.ska@gmail.com</t>
  </si>
  <si>
    <t>Techcracrats Advisory Services Pvt. Ltd. (TASPL) - Jagadambika Infrasolution Pvt. Ltd (JV)</t>
  </si>
  <si>
    <t>DN/09013/05001/AR</t>
  </si>
  <si>
    <t>Pango to Jorging Road Pkg-1</t>
  </si>
  <si>
    <t>Construction of Intermediate Lane of Pango to Jorging Road from 0+000 to Design Km Design Km 40+000 (Design Length: 40.00 Km, Pkg-l, Greenfield Alignment) in the State of Arunachal Pradesh on EPC mode (Pkg-1)</t>
  </si>
  <si>
    <t>TTC Infra India</t>
  </si>
  <si>
    <t>ttcii.pango@gmail.com</t>
  </si>
  <si>
    <t>Marc Technocrates Pvt. Ltd</t>
  </si>
  <si>
    <t>AR-2</t>
  </si>
  <si>
    <t>DN/09013/05002/AR</t>
  </si>
  <si>
    <t>Pango to Jorging Road Pkg-2</t>
  </si>
  <si>
    <t>Construction of Intermediate Lane of Package-Il of Pango to Jorging Road from Design Km 40+000 to Design Km 82+060 (Design Length: 42.06 Km, Greenfield Alignment) in the State of Arunachal Pradesh on EPC Mode (Pkg-2)</t>
  </si>
  <si>
    <t>DN/19005/01010/AR</t>
  </si>
  <si>
    <t>Roing -Hunli Road (Green Field alignment)</t>
  </si>
  <si>
    <t>Construction of 2-lane road from km. 0.00 (Existing km. 16.00 of Roing -Hunli Road) to  Km. 74.00 (Ithun Bridge near existing km. 21.50 of Anini Road)-Green Field alignment</t>
  </si>
  <si>
    <t>Dineshchandra R. Agarwal Infracon Pvt. Ltd. (DRAIPL) - Iron Triangle (ITL) (JV)</t>
  </si>
  <si>
    <t>roymonpm1962@gmail.com</t>
  </si>
  <si>
    <t>Infrastructure Development Consultants (IDC) - Specialized Engineering Services Pvt. Ltd.- Dracs Consultancy and Construction Pvt. Ltd. (JV)
(Re-awarded)</t>
  </si>
  <si>
    <t>DN/19005/01018/AR</t>
  </si>
  <si>
    <t>Strengthening/OTI of Hunli-Anini Road</t>
  </si>
  <si>
    <t xml:space="preserve">Rehabilitation/ Restoration (One Time Improvement) of Hunli -Anini Road on NH-313 from km 0.00 to km 21.500  in the State of Arunachal Pradesh on EPC basis </t>
  </si>
  <si>
    <t>Nani Mamung Enterprises(NME)-N.M. Enterprises (JV)</t>
  </si>
  <si>
    <t>n.menterprises.n751@gmail.com</t>
  </si>
  <si>
    <t>Dhruv Consultancy Services Ltd in Ass. with Agnitio infrastructure projects pvt ltd.(AIPPL) (JV)</t>
  </si>
  <si>
    <t>DN/19005/01011/AR</t>
  </si>
  <si>
    <t>One Major bridge of span 160 m (Hunli-Anini Road (Pkg.1)-COS work</t>
  </si>
  <si>
    <t>Construction of 1 Major bridges at Existing Ch. 23+650 (Design Ch. 23+550) of bridge span 160 m along the Existing Hunli-Anini Road (Pkg.1) from Km 21.500 to Km 37.500 on EPC mode</t>
  </si>
  <si>
    <t>Poddar Infratech Pvt. Ltd.</t>
  </si>
  <si>
    <t>varun@poddarinfra.com</t>
  </si>
  <si>
    <t>Standalone MJB(Major Bridge) Project</t>
  </si>
  <si>
    <t>AR-3</t>
  </si>
  <si>
    <t>DN/19005/01027/AR</t>
  </si>
  <si>
    <t>One Major bridge of span 216 m (Hunli-Anini Road (Pkg.1)-COS work</t>
  </si>
  <si>
    <t>Construction of a Major bridge at Design Ch. 28+200 along the Existing Hunli-Anini Road (Pkg.1) from Km 21.500 to Km 37.500 on EPC mode under SARDP</t>
  </si>
  <si>
    <t>North East Engineering &amp; Construction Agency</t>
  </si>
  <si>
    <t>DN/19005/01012/AR</t>
  </si>
  <si>
    <t>Hunli-Anini road Pkg-1</t>
  </si>
  <si>
    <t>Construction of 2-lane road from design km. 21.50 (Near Ithun Bridge) to Km. 37.500 (existing Km 21.450 to Km 40.160) of Hunli-Anini road in the State of Arunachal Pradesh on EPC basis under SARDP-NE (Pkg.-1)</t>
  </si>
  <si>
    <t>Madhucon Projects Limited</t>
  </si>
  <si>
    <t>gm.bd@madhucon.com</t>
  </si>
  <si>
    <t>DN/19005/01017/AR</t>
  </si>
  <si>
    <t>Hunli-Anini road Pkg-2</t>
  </si>
  <si>
    <t>Construction of 2-lane existing Hunli-Anini road from Design km. 37.500 to Km. 53.500 (Existing km 40.160 to 56.320) on EPC basis under SARDP-NE - (Pkg.-2)</t>
  </si>
  <si>
    <t>DN/19005/01013/AR</t>
  </si>
  <si>
    <t>Hunli-Anini road Pkg-3</t>
  </si>
  <si>
    <t>Construction of 2-lane Hunli-Anini road from Design km 53.500 to km 92.500 (Existing Km 56.320 to Km 97.650) on EPC basis under SARDP-NE - (Pkg.-3)</t>
  </si>
  <si>
    <t>Progressive Construction Limited (PCL) -Eagle Infra India Limited (JV)</t>
  </si>
  <si>
    <t>pcl.etalin@gmail.com</t>
  </si>
  <si>
    <t>DN/19005/01014/AR</t>
  </si>
  <si>
    <t>Hunli-Anini road Pkg-4</t>
  </si>
  <si>
    <t>Construction of 2-lane of Hunli-Anini road from Design Km 92.500 to Km 106.200 (Existing Km 97.670 to Km 111.600) on EPC basis under SARDP-NE - (Pkg.-4)</t>
  </si>
  <si>
    <t>ttc.hapkg6@gmail.com</t>
  </si>
  <si>
    <t>Lion Engineering Consultants in ass. With Armenge Engg. &amp; management consultants pvt. Ltd. (JV)</t>
  </si>
  <si>
    <t>DN/19005/01015/AR</t>
  </si>
  <si>
    <t>Hunli-Anini road Pkg-5</t>
  </si>
  <si>
    <t>Construction of 2-lane of Hunli-Anini road from Design km. 106.200 to Km. 120.00 on EPC basis under SARDP-NE - (Pkg.-5)</t>
  </si>
  <si>
    <t>puttakishore333@gmail.com</t>
  </si>
  <si>
    <t>DN/19005/01016/AR</t>
  </si>
  <si>
    <t>Hunli-Anini road Pkg-6</t>
  </si>
  <si>
    <t>Construction of 2-lane of Hunli-Anini road from Existing km. 120.000 to Km. 130.300 on EPC basis under SARDP-NE - (Pkg.-6)</t>
  </si>
  <si>
    <t>DN/19003/01005/AR</t>
  </si>
  <si>
    <t>Akajan-Likabali-Bame Road Pkg-1</t>
  </si>
  <si>
    <t>2-Laning of existing Akajan-Likabali- Bame Road on EPC basis from design Km.12+000 to Km. 33+000 (existing Km.12+000 to Km.36+000) in the state of Arunachal Pradesh under SARDP-NE (Pkg-1)</t>
  </si>
  <si>
    <t>Non NH</t>
  </si>
  <si>
    <t>State Road</t>
  </si>
  <si>
    <t>Jugal Kishore Mahanta Infra works (JKM)-Keti Constructions Limited (KCL) (JV)</t>
  </si>
  <si>
    <t>jkmlikabali@gmail.com</t>
  </si>
  <si>
    <t>DN/19003/01006/AR</t>
  </si>
  <si>
    <t>Akajan-Likabali-Bame Road Pkg-2</t>
  </si>
  <si>
    <t>Construction of Balance work of 2-Laning of existing Akajan-Likabali- Bame Road on EPC basis from design Km 33.00 to Km 65.810 (Existing km 36.00 to km 71.00) in the state of Arunachal Pradesh under SARDP-NE (Pkg-2)</t>
  </si>
  <si>
    <t>MVV Satyanaryana</t>
  </si>
  <si>
    <t>mvvs.alb2@gmail.com</t>
  </si>
  <si>
    <t>DN/19003/01004/AR</t>
  </si>
  <si>
    <t>Akajan-Likabali-Bame Road Pkg-3</t>
  </si>
  <si>
    <t>Construction of 2-lane with hard shoulder of Akajan-Likabali-Bame road from existing km 71.00 to km 99.00 (Design Km 65.810 to Km 91.928) in the state of Arunachal Pradesh under SARDP-NE (Pkg-3)</t>
  </si>
  <si>
    <t>SCIW-Shivam Transcon Pvt. Ltd. (JV)</t>
  </si>
  <si>
    <t>sciwshivamjv.nhidcl@gmail.com</t>
  </si>
  <si>
    <t>PMU-Ziro</t>
  </si>
  <si>
    <t>DN/19004/01010/AR</t>
  </si>
  <si>
    <t>Joram – Koloriang Pkg-1</t>
  </si>
  <si>
    <t>Construction of 2-Lane with Paved shoulder of Joram – Koloriang Road (NH-713) from design Km. 20+000 to Km. 32+050 (Existing Km 20.000 to Km 35.150) in Arunachal Pradesh on EPC Mode under SARDP-NE (Pkg-1)</t>
  </si>
  <si>
    <t>T.K. Engineering Consortium Pvt. Ltd. (TKECPL)-Brand Eagles(BE) (JV)</t>
  </si>
  <si>
    <t>debajitdz501@gmail.com</t>
  </si>
  <si>
    <t>DN/19004/01009/AR</t>
  </si>
  <si>
    <t>Joram – Koloriang Pkg-2</t>
  </si>
  <si>
    <t>Construction of 2-Lane with Paved shoulder of Joram – Koloriang Road (NH-713) from design Km. 32+050 to Km. 44+000 [Existing Km 35.150 to Km 50.050] in Arunachal Pradesh on EPC Mode under SARDP-NE (Pkg-2)</t>
  </si>
  <si>
    <t>DN/19004/01015/AR</t>
  </si>
  <si>
    <t>Joram – Koloriang Pkg-3</t>
  </si>
  <si>
    <t>Construction of Balance work of 2-Lane with PS of Joram-Koloriang Road (NH-713) on EPC basis from Design Km 44.989 to Km 61.547 (Existing Km 50.050 to Km 70.000) in the state of Arunachal Pradesh under SARDP-NE (Pkg-3)</t>
  </si>
  <si>
    <t>Valecha Engg. Ltd.</t>
  </si>
  <si>
    <t>contracts@valecha.in</t>
  </si>
  <si>
    <t>DN/19004/01013/AR</t>
  </si>
  <si>
    <t>Joram – Koloriang Pkg-4</t>
  </si>
  <si>
    <t>Construction of Balance work of 2-Lane with P S of Joram – Koloriang Road (NH-713) on EPC basis from Design Km 61.547 to Km 78.724 (Existing Km 70.000 to Km 88.700) in the state of Arunachal Pradesh under SARDP-NE (Pkg-4)</t>
  </si>
  <si>
    <t>Bhimji Velji Sorathia Construction Pvt. Ltd.</t>
  </si>
  <si>
    <t>gm.jkroad@bvscpl.in</t>
  </si>
  <si>
    <t>DN/19004/01012/AR</t>
  </si>
  <si>
    <t>Joram – Koloriang Pkg-5</t>
  </si>
  <si>
    <t xml:space="preserve">Construction of Balance work of 2-Lane with P S of Joram – Koloriang (NH-713) on EPC basis from existing km 88.700 to 104.850 [Design km. 78.724 to Km 93.724] in the state of Arunachal Pradesh under SARDP-NE (Pkg-5) </t>
  </si>
  <si>
    <t>kuvraji@yahoo.com
kbh@bvscpl.in
gm.jkroad@bvscpl.in</t>
  </si>
  <si>
    <t>Highway Engg. Consultant (HEC) - Manglam Associates (JV)</t>
  </si>
  <si>
    <t>DN/19004/01011/AR</t>
  </si>
  <si>
    <t>Joram – Koloriang Pkg-6</t>
  </si>
  <si>
    <t>Construction of Balance work of 2-Lane with P S of Joram – Koloriang Road (NH-713) on EPC basis from existing km 104.850 to km 122.600 [Design km. 93.724 to km. 108.724] (Design length – 15 km) in the state of Arunachal Pradesh under SARDP-NE (Pkg-6)</t>
  </si>
  <si>
    <t>Jainco Enterprises Pvt. Ltd.</t>
  </si>
  <si>
    <t>arunachaljainco@gmail.com
jainco.kota@gmail.com</t>
  </si>
  <si>
    <t>DN/19004/01016/AR</t>
  </si>
  <si>
    <t>Joram – Koloriang Pkg-7</t>
  </si>
  <si>
    <t>Construction of Balance work of 2-Lane with PS of Joram – Koloriang Road from existing Km122.600 to km138.00 [Design Km108.724 to Km123.714] in Arunachal Pradesh on EPC Mode under SARDP-NE (Pkg-7)</t>
  </si>
  <si>
    <t>Jainco Enterprises &lt;jainco.kota@gmail.com&gt; arunachaljainco@gmail.com</t>
  </si>
  <si>
    <t>DN/19004/01014/AR</t>
  </si>
  <si>
    <t>Joram – Koloriang Pkg-8</t>
  </si>
  <si>
    <t>Construction of Balance Work of 2-Lane with Paved Shoulders of Joram-Koloriang Road (NH-713) on EPC basis from existing km 138.000 to km158.000 [Design km. 122.353 to km. 138.389] (design length – 16.036 km) in the state of Arunachal Pradesh under SARDP-NE (Pkg-8)</t>
  </si>
  <si>
    <t>Puna Hinda</t>
  </si>
  <si>
    <t>DN/19008/01003/AR</t>
  </si>
  <si>
    <t>Pasighat to Pangin 0 to Km 28 (Section-I)</t>
  </si>
  <si>
    <t>2-Laning from Pasighat to Pangin section of NH-229 (New NH-13)  from km 0 to Km 28 (Existing Km 1013.85 to Km 1041.85) of 28 Km (Section-I) under SARDP-NE in Arunachal Pradesh on EPC Mode</t>
  </si>
  <si>
    <t>229/13</t>
  </si>
  <si>
    <t xml:space="preserve">punahinda@gmail.com </t>
  </si>
  <si>
    <t>DN/19008/01004/AR</t>
  </si>
  <si>
    <t>Pasighat to Pangin section (Section-III)</t>
  </si>
  <si>
    <t>2-Laning from Pasighat to Pangin section of NH-229 (New NH-13)  from km 41.3 to 58.420 (Existing Km 982.85 to Km 998.85 of Existing 16Km)  (Section-III) under SARDP-NE in Arunachal Pradesh on EPC Mode</t>
  </si>
  <si>
    <t>DN/19010/01002/AR</t>
  </si>
  <si>
    <t>Singer River to Sijon River Section</t>
  </si>
  <si>
    <t>Construction of 2-Laning of Pasighat-Mariyang-Yingkiong road (New NH-513) from Singer River to Sijon River from 19.880km to 43.257km in Arunachal Pradesh under Arunachal Pradesh package of SARDP-NE on EPC basis</t>
  </si>
  <si>
    <t>Ashoka Buildcon Limited (ABL)-Bhartia Infra Projects Limited(BIPL) (JV)</t>
  </si>
  <si>
    <t>Bipl.tinsukia@gmail.com</t>
  </si>
  <si>
    <t>DN/19008/02002/AR</t>
  </si>
  <si>
    <t>Pasighat to Bomjur section</t>
  </si>
  <si>
    <t>2-Laning with paved shoulder of NH-52 (New NH-13) from km 583.450 to km 605.600 (Existing chainage from km 583.450 to km 595.000) from Pasighat to Bomjur Road including Re-alignment from km 591.900 to km 602.600 in Arunachal Pradesh under Arunachal Pradesh package of SARDP-NE on EPC Mode</t>
  </si>
  <si>
    <t>52/13</t>
  </si>
  <si>
    <t>Bhartia Infra Projects Limited(BIPL) -Ashoka Buildcon Limited (ABL) (JV )</t>
  </si>
  <si>
    <t>DN/19008/03001/AR</t>
  </si>
  <si>
    <t>Demwe-Brahmakund section</t>
  </si>
  <si>
    <t>Construction of 2-Laning with hard shoulders of Demwe-Brahmakund section of NH-13 from Ch.0.00 km to 18.464 km on EPC under SARDP-NE (NH(O)-NE) -Balance Work</t>
  </si>
  <si>
    <t>SPICA Projects &amp; Infrastructures Pvt. Ltd.</t>
  </si>
  <si>
    <t>spicaprojectspvtltd@gmail.com</t>
  </si>
  <si>
    <t>AR-4</t>
  </si>
  <si>
    <t>DN/19008/03005/AR</t>
  </si>
  <si>
    <t>Brahmakund T-junction to Kamlang T-Junction 
 (Pkg-1)</t>
  </si>
  <si>
    <t>lmprovement and Widening to 2-lane with Paved Shoulder of NH-13 &amp; 15 (Old NH-52) from Existing Km 745.60 (Design Km 0.000) to Existing km 770.600 (Design Km 24.819) (Brahmakund T-junction to Kamlang T-Junction, Existing Length: 25.00 Km, Design Length: 24.819 Km) in the state of Arunachal Pradesh on EPC mode (Pkg-1)</t>
  </si>
  <si>
    <t>13 &amp; 15</t>
  </si>
  <si>
    <t>Technocrats Advisory Services Private Limited (TASPL) in Association with - MAV Associates LLP (JV)</t>
  </si>
  <si>
    <t>DN/19008/03002/AR</t>
  </si>
  <si>
    <t>Kamlang T-Junction to Chowkham (Pkg-2)</t>
  </si>
  <si>
    <t>lmprovement and Widening to 2 lane with paved Shoulder of NH-15 (old NH-52) from Existing Km 770.600 (Design Km 24.819) to Existing km 805.750 (Design Km 59.885) (Kamlang T-Junction to Chowkham, Existing Length: 35.150 Km, Design Length-35.066 Km) in the state of Arunachal Pradesh on EPC mode (Pkg-2)</t>
  </si>
  <si>
    <t>52/15</t>
  </si>
  <si>
    <t>Jay Shree International-BK Construction (JV)</t>
  </si>
  <si>
    <t>jayshreegroupttd@gmait. Com</t>
  </si>
  <si>
    <t>PMU-Silchar</t>
  </si>
  <si>
    <t>DN/09004/01002/AS</t>
  </si>
  <si>
    <t>Strengthening of Chand Khera to Kurti Bridge</t>
  </si>
  <si>
    <t>Improvement and Strenghtening of Road Section from Chand Khera to Kurti Bridge on NH-208A on (Assam-Tripura Border) in the state of Assam on EPC Mode under NH(O)</t>
  </si>
  <si>
    <t>208A</t>
  </si>
  <si>
    <t>Ganesh Ram Dokania</t>
  </si>
  <si>
    <t>Rodic Consultants Pvt. Ltd.</t>
  </si>
  <si>
    <t>PMU-Dibrugarh</t>
  </si>
  <si>
    <t>DN/12017/01001/AS</t>
  </si>
  <si>
    <t>Strengthening/OTI of Moran Town section</t>
  </si>
  <si>
    <t>One time improvement of Moran Town section of NH-37 from km 555.000 to km 558.500 in Assam on EPC Mode under NH(O)</t>
  </si>
  <si>
    <t>BB Enterprises</t>
  </si>
  <si>
    <t>binudborgohain1972@gmail.com</t>
  </si>
  <si>
    <t>DN/12018/01001/AS</t>
  </si>
  <si>
    <t>Strengthening/OTI of Digboi to Ledo Town section</t>
  </si>
  <si>
    <t>One time improvement of Digboi to Ledo Town section (via Powal and Margherita ) of NH-38 from km 20.000 to km 53.000  in Assam on EPC Mode under NH(O)</t>
  </si>
  <si>
    <t>38/315</t>
  </si>
  <si>
    <t>Ganpati Builders</t>
  </si>
  <si>
    <t>ganpatidib@gmail.com
op.sharma0082@gmail.com 
ganpatibuilders0082@gmail.com</t>
  </si>
  <si>
    <t>DN/18003/01001/AS</t>
  </si>
  <si>
    <t>Silchar- Badarpur section (Srikona Railway Level Crossing -RoB)</t>
  </si>
  <si>
    <t>2-laning with paved shoulders from km 6.25 to 10.40 including RoB (Railway Over Bridge) at Srikona Railway Level Crossing at km 9.901 of Silchar- Badarpur section of NH-53 in state of Assam under SARDP-NE</t>
  </si>
  <si>
    <t>53/37</t>
  </si>
  <si>
    <t>Shree Gautam Construction Company Ltd.</t>
  </si>
  <si>
    <t>sgcclsilchar@gmail.com</t>
  </si>
  <si>
    <t>Standalone RoB (Railway Over Bridge) Project</t>
  </si>
  <si>
    <t>PMU-Tezpur</t>
  </si>
  <si>
    <t>DN/19006/01013/AS</t>
  </si>
  <si>
    <t>Nagaon By-pass to Teliagaon</t>
  </si>
  <si>
    <t>4-Laning of NH-37 (New NH-127) from Nagaon By-pass to Teliagaon (km 278.600 to km 288.600) in the state of Assam under SARDP-NE Phase-A on EPC mode-Package-1</t>
  </si>
  <si>
    <t>37/127</t>
  </si>
  <si>
    <t>PRL Projects &amp; Infra Structure Ltd.</t>
  </si>
  <si>
    <t>rcplassam1@gmail.com, nagaonnh127@prlinfra.com</t>
  </si>
  <si>
    <t>STUP Consultants in ass. with Ayoleeza Consultants (JV)</t>
  </si>
  <si>
    <t>DN/19006/01014/AS</t>
  </si>
  <si>
    <t>Teliagaon to Rangagara</t>
  </si>
  <si>
    <t>4-Laning of NH-37 (New NH-127) from Teliagaon to Rangagara (km 288.600 to km 297.000) in the state of Assam under SARDP-NE Phase-A on EPC mode – Package - 2</t>
  </si>
  <si>
    <t>Ganga Sagar Singh</t>
  </si>
  <si>
    <t xml:space="preserve">
 support@gss.org.in
</t>
  </si>
  <si>
    <t>DN/19006/01010/AS</t>
  </si>
  <si>
    <t>Terminated- To be Reawarded</t>
  </si>
  <si>
    <t>Rangagara to Kaliabor Tiniali</t>
  </si>
  <si>
    <t>4-Laning from Rangagara to Kaliabor Tiniali (from km 297.00 to km 315.315) of NH-37 (New NH-127) under SARDP-NE, Phase A on EPC Mode in Assam</t>
  </si>
  <si>
    <t>Simplex Infrastructures Ltd.</t>
  </si>
  <si>
    <t>c3172@simplexinfra.com</t>
  </si>
  <si>
    <t>DN/19006/01015/AS</t>
  </si>
  <si>
    <t>Kaliabor Tiniali to Dolabari Road Junction
 (including construction of new Brahmaputra Bridge of 3.015Km)</t>
  </si>
  <si>
    <t>4-Laning from Km 0.000 (Kaliabor Tiniali road junction) to Km 17.300 (Dolabari Road Junction) including construction  of new Brahmaputra Bridge of 3.015Km (from Ch. 9+325 to Ch. 12+365) alongside of existing Kaliabhomora Bridge of NH 37A (New NH-715) on EPC basis under Phase A of SARDP-NE 
(with Toll Plaza at Ch.7+050)</t>
  </si>
  <si>
    <t>37A/
715</t>
  </si>
  <si>
    <t>Gammon India Ltd.- Satpal (S. P.) Singla construction Pvt. Ltd.[SPSCPL] (JV)</t>
  </si>
  <si>
    <t>manoj.rathore@gammonengineers.com
9303_newbrahmaputra.planing@
gammonengineers.com</t>
  </si>
  <si>
    <t>S A Infrastructure Consultant Pvt. Ltd.</t>
  </si>
  <si>
    <t>Normal Highway/Road Project-(including Bridge)</t>
  </si>
  <si>
    <t>DN/19006/01009/AS</t>
  </si>
  <si>
    <t>Construction of Service Road and RCC Drain on both sides of NH-37A from Kaliabor - Tiniali (Km 0.000) to Kolong Bridge (Km - 0.600)</t>
  </si>
  <si>
    <t>Construction of Service Road and RCC Drain on both sides of NH-37A from Kaliabor - Tiniali (Km 0.000) to Kolong Bridge (Km - 0.600) in Nagaon district in the state of Assam under EPC mode- COS Work</t>
  </si>
  <si>
    <t>31-10-2014</t>
  </si>
  <si>
    <t>16-03-2024</t>
  </si>
  <si>
    <t>Sanjay Kumar Singh</t>
  </si>
  <si>
    <t>STUP Consultants Pvt. Limited in association with Ayoleeza Consultants Pvt Ltd</t>
  </si>
  <si>
    <t>DN/19006/01025/AS</t>
  </si>
  <si>
    <t>Dolabari and Jamuguri</t>
  </si>
  <si>
    <t>4-Lane highway connecting km 17.300 of old NH-37A (New NH-715) and km 182 of NH-52 (New NH-15) between Dolabari and Jamuguri Section in Assam on EPC basis under SARDP-NE, Phase-A- (Balance work)</t>
  </si>
  <si>
    <t>37A/715 &amp; 52/15</t>
  </si>
  <si>
    <t>BN Infra Project LLP</t>
  </si>
  <si>
    <t>mkcilrsmjv@gmail.com, jatin.s@rsminfra.in, jiabharali.dc@mkcinfrastructureltd.com</t>
  </si>
  <si>
    <t>TPF Getinsa Euroestudios S.L in association with Rodic Consultant Pvt. Ltd.</t>
  </si>
  <si>
    <t>DN/19006/01012/AS</t>
  </si>
  <si>
    <t>4-L Jia Bharali Bridge on Dolabari-Jamuguri section</t>
  </si>
  <si>
    <t>Construction of 4-L Jia Bharali Bridge (1.23 Km at km 26+607) along with its approaches and River Training Work from km 25.552 to km 27.500 of NH-37A (New NH-715) (de-scoped portion of Dolabari and Jamuguri section/CoS work)</t>
  </si>
  <si>
    <t>MKC Infrastructure Ltd. - RSM Infra Projects (JV)</t>
  </si>
  <si>
    <t>dccindiaproject@gmail.com</t>
  </si>
  <si>
    <t>DN/19006/01011/AS</t>
  </si>
  <si>
    <t>Jamugurihat to end of Biswanath Chariali By-Pass</t>
  </si>
  <si>
    <t>Up-gradation to 4-Laning of Jamugurihat to end of Biswanath Chariali By-Pass from Km 182.000 to Km 208.000 of NH-52 on EPC mode in state of Assam under SARDP-NE</t>
  </si>
  <si>
    <t>info@ganpatibharat</t>
  </si>
  <si>
    <t>Marc Technocrats Pvt. Ltd. in JV with Bloom Companies LLC (JV)</t>
  </si>
  <si>
    <t>DN/19006/01016/AS</t>
  </si>
  <si>
    <t>Biswanath Chariali by-pass to Gohpur</t>
  </si>
  <si>
    <t>Up-gradation to 4-Laning from end of Biswanath Chariali by-pass (Km 208.000) to Gohpur (Km 265.500) of NH-52 (New NH-15) (Total length 57.50) in the state of Assam on EPC basis Under SARDP-NE 
 (with Toll Plaza at Ch. 219+200)</t>
  </si>
  <si>
    <t>Dhatarwal Construction Company Pvt. Ltd.</t>
  </si>
  <si>
    <t>babulsayan@gmail.com  ,babulnath40@gmail.com
dolabari.jamuguri@gmail.com</t>
  </si>
  <si>
    <t>DN/19006/01017/AS</t>
  </si>
  <si>
    <t>Gohpur to Holongi</t>
  </si>
  <si>
    <t>Up-gradation to 4-Laning of NH-52A from Gohpur (Km 264.100 on NH-52) to Holongi (Km.20.370 on NH-52A) in Assam on EPC under SARDP-NE</t>
  </si>
  <si>
    <t>52A/415</t>
  </si>
  <si>
    <t>ECI Engineering &amp; Constr. Co. Ltd.</t>
  </si>
  <si>
    <t>pmgohpur@eciecc.com
ecigohpur@gmail.com</t>
  </si>
  <si>
    <t>AS-2</t>
  </si>
  <si>
    <t>DN/09026/01002/AS</t>
  </si>
  <si>
    <t>Sanctioned not awarded</t>
  </si>
  <si>
    <t>4-L Road cum Rail Underwater Tunnel connecting Gohupur (on Norh Bank) on NH-15 and Numaligarh (on South Bank) on NH-715 across river Brahmaputra in Assam</t>
  </si>
  <si>
    <t>Construction of 4-Lane Access Controlled Greenfield Twin Tube Road cum Rail Underwater Tunnel under River Brahmaputra, including 4 Lane approaches along with provision of Railway infrastructure in one of the tubes, in the state of Assam on EPC Mode with total length of project as 33.7 Km under NH(O)</t>
  </si>
  <si>
    <t>Connecting NH-15 &amp; NH-715</t>
  </si>
  <si>
    <t>To be Awarded</t>
  </si>
  <si>
    <t>Standalone Tunnel Project</t>
  </si>
  <si>
    <t>PMU-Jorhat</t>
  </si>
  <si>
    <t>DN/19007/05002/AS</t>
  </si>
  <si>
    <t>Numaligarh to Jorhat section</t>
  </si>
  <si>
    <t>4-Laning of Numaligarh to Jorhat section from Km. 402.500 to Km. 453.000 (Design Km 403.200 to Km 454.240) of NH-37 except construction of Dergaon bypass from Km 426.800 to Km 437.420 (Design Km 427.400 to 438.720) in Assam on EPC mode under SARDP-NE Phase-A  (with Toll Plaza at Ch. 424+400 near Rangamati)</t>
  </si>
  <si>
    <t>37/ 715</t>
  </si>
  <si>
    <t>Hindustan Construction Company (HCC)</t>
  </si>
  <si>
    <t>njrp.pd@hccindia.com,
njrp.qclab@hccindia.com,
njrp@hccindia.com</t>
  </si>
  <si>
    <t>DN/19007/05001/AS</t>
  </si>
  <si>
    <t>Dergaon Town section on Numaligarh to Jorhat section</t>
  </si>
  <si>
    <t>Rehabilitation &amp; up-gradation to 4-Lane with Paved shoulder of Dergaon Town section from Km 426.800 to Km 437.400 on NH-37(New NH-715) in Assam on EPC basis</t>
  </si>
  <si>
    <t>Rajinder Infrastructure Pvt.Ltd.</t>
  </si>
  <si>
    <t xml:space="preserve"> jornh37@gmail.com  
ripl.chd@gmail.com </t>
  </si>
  <si>
    <t>MSV International INC in association with Vaishnavi Infratech Services Pvt. Ltd. (JV)</t>
  </si>
  <si>
    <t>DN/19007/01012/AS</t>
  </si>
  <si>
    <t>Jorhat to Jhanji section Pkg-1</t>
  </si>
  <si>
    <t>Construction of Balance Work of 4-Laning of the Section from Jorhat to Jhanji of NH-37 (Old): Pkg-I: Road Works from Km 453+000 to Km 463+000 (10.000 Km), under SARDP- NE under EPC Mode in the state of Assam</t>
  </si>
  <si>
    <t>Sadguru Engineers &amp; Allied Services Pvt. Ltd.</t>
  </si>
  <si>
    <t>seaspvtltdghy@gmail.com</t>
  </si>
  <si>
    <t>DN/19007/04002/AS</t>
  </si>
  <si>
    <t>Jorhat to Jhanji section Pkg-2</t>
  </si>
  <si>
    <t>Construction of Balance Work of the 4-Laning of the Section from Jorhat to Jhanji of NH-37 (Old): Pkg-II: Road Works from Km 463.00 to Km 477.000 (14.000 Km), under SARDP- NE under EPC Mode in the state of Assam</t>
  </si>
  <si>
    <t>Terminated (To be Re-awarded-5)</t>
  </si>
  <si>
    <t>To be Re-awarded</t>
  </si>
  <si>
    <t>DN/19007/04001/AS</t>
  </si>
  <si>
    <t>Jorhat to Jhanji section Pkg-3</t>
  </si>
  <si>
    <t>Construction of Balance Work of the 4-Laning of the Section from Jorhat to Jhanji of NH-37 (Old): Pkg-III: Road Works from Km 477.000 to Km 490+800 (13.800 Km), under SARDP- NE under EPC Mode in the state of Assam</t>
  </si>
  <si>
    <t>mpagarwalapvtltd@gmail.com</t>
  </si>
  <si>
    <t>DN/19007/04003/AS</t>
  </si>
  <si>
    <t>Jorhat to Jhanji section Pkg-4</t>
  </si>
  <si>
    <t>Construction of Balance Work of the 4-Laning of the Section from Jorhat to Jhanji of NH-37 (Old)  from Km 453.000 to Km 490.800, under SARDP- NE , under EPC Mode in the state of Assam : Pkg-IV (Structures &amp; Toll Plaza)</t>
  </si>
  <si>
    <t>Standalone Structure Project</t>
  </si>
  <si>
    <t>AS-3</t>
  </si>
  <si>
    <t>DN/19007/04006/AS</t>
  </si>
  <si>
    <t xml:space="preserve">Improvement of riding quality of the selected sections of Jorhat-Jhanji </t>
  </si>
  <si>
    <t>Improvement of riding quality, Repair, Maintenance of the selected sections of Jorhat-Jhanji on NH-37(Old) in the State of Assam in FY:25-26</t>
  </si>
  <si>
    <t>DN/19007/03004/AS</t>
  </si>
  <si>
    <t>Jhanji to Demow Pkg-1</t>
  </si>
  <si>
    <t>Construction of Balance Work of 4-Laning of the Section from Jhanji to Demow of NH-37 (Old): Pkg-I: Road Works from Km 490.800 to Km 501.800 (11.000 Km), under SARDP- NE under EPC Mode in the state of Assam</t>
  </si>
  <si>
    <t>37/ 2</t>
  </si>
  <si>
    <t>Regal Enterprises</t>
  </si>
  <si>
    <t>regaljdpkg1@gmail.com regal.jitender@gmail.com</t>
  </si>
  <si>
    <t>URS Scott Wilson India Pvt. Ltd.- Krivam Consultant Pvt. Ltd. (JV)</t>
  </si>
  <si>
    <t>DN/19007/03003/AS</t>
  </si>
  <si>
    <t>Jhanji to Demow Pkg-2</t>
  </si>
  <si>
    <t>Construction of Balance Work of 4-Laning of the Section from Jhanji to Demow of NH-37 (Old): Pkg-II: Road Works from Km 501.800 to Km 514.800 (13.000 Km), under SARDP- NE under EPC Mode in the state of Assam</t>
  </si>
  <si>
    <t>Bharat Vanijya Eastern Pvt. Ltd.(BVEPL)</t>
  </si>
  <si>
    <t>contact@bvepl.com</t>
  </si>
  <si>
    <t>DN/19007/03002/AS</t>
  </si>
  <si>
    <t>Jhanji to Demow Pkg-3</t>
  </si>
  <si>
    <t>Construction of Balance Work of 4-Laning of the Section from Jhanji to Demow of NH-37 (Old): Pkg-III: Road Works from Km 514.800 to Km 534.800 (20.000 Km), under SARDP- NE under EPC Mode in the state of Assam</t>
  </si>
  <si>
    <t>Kaushal Sharma</t>
  </si>
  <si>
    <t>ksharma.tsk@gmail.com</t>
  </si>
  <si>
    <t>DN/19007/03001/AS</t>
  </si>
  <si>
    <t>Jhanji to Demow Pkg-4 (Structure)</t>
  </si>
  <si>
    <t>Construction of Balance Work of 4-Laning of the Section from Jhanji to Demow of NH-37 (Old): Pkg- IV: (Structures &amp; Toll Plaza) from Km 490.800 to Km 534.800, under SARDP- NE , under EPC Mode in the state of Assam (with Toll Plaza at Ch.525.245)</t>
  </si>
  <si>
    <t>Bhardwaj Unibuild Pvt. Ltd.</t>
  </si>
  <si>
    <t>bupljd4@gmail.com</t>
  </si>
  <si>
    <t>AS-4</t>
  </si>
  <si>
    <t>DN/19007/03008/AS</t>
  </si>
  <si>
    <t>2 Major Bridges (on Jhanji to Demow Pkg-4)</t>
  </si>
  <si>
    <t>Construction of 2 Nos. of Major Bridge at Km. 508.414 and Km. 523.271 in Jhanji to Demow section of NH-37 (Old) in State of Assam in FY: 25-26 on Item Rate basis</t>
  </si>
  <si>
    <t>Ganpati Bharat Private Limited</t>
  </si>
  <si>
    <t>info@ganpatibharat.com</t>
  </si>
  <si>
    <t>AS-5</t>
  </si>
  <si>
    <t>DN/19007/03009/AS</t>
  </si>
  <si>
    <t>Reconstruction of selected stretches (on Jhanji to Demow Pkg-4)</t>
  </si>
  <si>
    <t>Reconstruction of selected stretches between Km 514.360 and Km 534.800 of Jhanji to Demow section of NH-37(Old) in State of Assam in FY 25- 26 on Item Rate basis</t>
  </si>
  <si>
    <t>DN/19007/01011/AS</t>
  </si>
  <si>
    <t>Demow to End of Moran Bypass</t>
  </si>
  <si>
    <t>4-Laning of NH-37 Section between Demow to End of Moran Bypass (From Km. 534.800 to Km. 561.700) including Emergency Landing Facility (ELF) under SARDP-NE, Phase 'A' in the State of Assam on EPC mode</t>
  </si>
  <si>
    <t>Mohan Lal Jain</t>
  </si>
  <si>
    <t>msmljaindurgapur@yahoo.com</t>
  </si>
  <si>
    <t>DN/19007/01009/AS</t>
  </si>
  <si>
    <t>End of Moran Bypass to Bogibeel junction Pkg-1</t>
  </si>
  <si>
    <t xml:space="preserve">Construction of Balance Work of 4-Laning of NH-37 Section between End of Moran Bypass to Bogibeel junction near Lapetketa ((Km. 561.700-Km. 580.875) under SARDP-NE, Phase 'A' in the State of Assam on EPC mode Pkg-I: Road works &amp; Toll Plaza </t>
  </si>
  <si>
    <t>mljmobohw@gmail.com</t>
  </si>
  <si>
    <t>DN/19007/01010/AS</t>
  </si>
  <si>
    <t>End of Moran Bypass to Bogibeel junction Pkg-2 (Structure)</t>
  </si>
  <si>
    <t xml:space="preserve">Construction of Balance Work of 4-Laning of NH-37 Section between End of Moran Bypass to Bogibeel junction near Lapetketa ((Km. 561.700-Km. 580.875) under SARDP-NE, Phase 'A' in the State of Assam on EPC mode Pkg-II: Structures </t>
  </si>
  <si>
    <t>Mehta Construction Co.</t>
  </si>
  <si>
    <t>mccmobostr@gmail.com</t>
  </si>
  <si>
    <t>DN/19007/02002/AS</t>
  </si>
  <si>
    <t>Dibrugarh ByPass</t>
  </si>
  <si>
    <t>Construction of 2-L Dibrugarh By Pass / realignment of NH-37 from Bogibeel Junction at km. 581.700 to km. 597.147 on EPC basis in the  state of Assam under SARDP-NE</t>
  </si>
  <si>
    <t>37/ 15</t>
  </si>
  <si>
    <t>ABCI Infrastructures Pvt. Ltd.-Jugal Kishore Mahanta Infra works LLP (JKM) (JV)</t>
  </si>
  <si>
    <t>jkmdbrproject@gmail.com
jkmdibrugarhbypass@gmail.com</t>
  </si>
  <si>
    <t>DN/09012/01002/AS</t>
  </si>
  <si>
    <t>Balachera-Harangjao section</t>
  </si>
  <si>
    <t>4-Laning of Balachera-Harangjao section of NH-54 (ext.) (New NH-27) from km 275.00 to km 244.00 in the state of Assam on EPC mode under East-West corridor project under NHDP-II</t>
  </si>
  <si>
    <t>NHDP-II</t>
  </si>
  <si>
    <t>54 Ext./ 27</t>
  </si>
  <si>
    <t>Sushee Infra &amp; Mining Limited - JSC Purpetruboprovodstroy (JSC PTPS) (JV)</t>
  </si>
  <si>
    <t>planning.balachera@gmail.com</t>
  </si>
  <si>
    <t>PMU-Bongaigaon</t>
  </si>
  <si>
    <t>DN/01001/02001/AS</t>
  </si>
  <si>
    <t>Hapachara to Tulungia road</t>
  </si>
  <si>
    <t>Construction and up gradation to 4-Lane of existing two lane with paved shoulder from Hapachara to Tulungia road of NH-117 of existing Km 0.00 to km 14.050 and (Design Km 0.000 to km 14.660), (Design length- 14.660 km) under BMP</t>
  </si>
  <si>
    <t>31/ 117</t>
  </si>
  <si>
    <t>B.K.Sons Infra Pvt. Ltd.</t>
  </si>
  <si>
    <t>info@bksonsinfra.com</t>
  </si>
  <si>
    <t>PMU-Dhubri</t>
  </si>
  <si>
    <t>DN/01001/01019/AS</t>
  </si>
  <si>
    <t>Bilasipara- Guwahati road Pkg-1</t>
  </si>
  <si>
    <t>Widening/lmprovement to 4-Lane with Paved Shoulder from Ch.5.580 Km to Ch.25.633 Km (Design Ch.0.000 Km to Ch.17.737km) (Km 901.100 to Km 921.145 of old NH-31) of Bilasipara- Guwahati road (NH-17) (Section: Near Chirakuta to near Mowatari, before Chapar Bypass)  in the state ol Assam on HAM mode (Package-1)</t>
  </si>
  <si>
    <t>31/17</t>
  </si>
  <si>
    <t xml:space="preserve">Bilasipara Guwahati Pvt. Ltd. </t>
  </si>
  <si>
    <t>finance@bhartiainfra.com</t>
  </si>
  <si>
    <t>Agnitio Infrastructure Projects Pvt. Ltd (AIPPL) - Ayoleeza Consultants Private Limited (JV)</t>
  </si>
  <si>
    <t>DN/01001/01018/AS</t>
  </si>
  <si>
    <t>Bilasipara- Guwahati road Pkg-2</t>
  </si>
  <si>
    <t>Widening/ improvement to 4-Lane with paved Shoulder from Ch. 25.633 Km to Ch. 52.470 Km (Design Ch. 21.850 Km to Ch.48.670 Km) for Package-2 of Bilasipura- Guwahati road (NH-17) (Section: Near Mowatari, before Chapar Bypass to Tulungia (junction with NH-17)) in the state of Assam on HAM mode under NH(O)-NE  (Pkg-2)</t>
  </si>
  <si>
    <t>Naresh Kumar Garg Infrastructure Ltd. (NKG)-Mowatari Guwahati Road Pvt. Ltd.</t>
  </si>
  <si>
    <t>nkg@nkginfra.com</t>
  </si>
  <si>
    <t>MSV International Inc in Association with - MAV Associates LLP (JV)</t>
  </si>
  <si>
    <t>DN/01001/01017/AS</t>
  </si>
  <si>
    <t>Tulungia-Jogighopa Bridge Approach Section (on Bilasipara- Guwahati road) (Package-5)</t>
  </si>
  <si>
    <t>Widening/Improvement to 4 -Lane with Paved Shoulder from Ch. 52.470km to Ch.71.500 km (Design Ch.48.655km to Ch.67.556km)of Tulungia-Jogighopa Bridge Approach Section of Bilasipura- Guwahati road (NH 17) on EPC (Package-5)</t>
  </si>
  <si>
    <t>Rajendra Singh Bhamboo Infra Pvt. Ltd.</t>
  </si>
  <si>
    <t xml:space="preserve">rajendrabhamboo@yahoo.co.in </t>
  </si>
  <si>
    <t>DN/01001/01015/AS</t>
  </si>
  <si>
    <t>Jogighopa Bridge</t>
  </si>
  <si>
    <t>Construction of New 2-Lane EXTRADOSED CABLE STAYED Bridge with its approaches from km 0+000 to Km 4+385 across River Brahmaputra on NH-17 at Jogighopa in Assam on EPC mode</t>
  </si>
  <si>
    <t>Satpal (S. P.) Singla construction Pvt. Ltd.[SPSCPL]</t>
  </si>
  <si>
    <t>spsjogighopa@spsingla.com</t>
  </si>
  <si>
    <t>Chaitanya Projects in ass. - Shree Bhawani (JV)</t>
  </si>
  <si>
    <t>DN/01001/01016/AS</t>
  </si>
  <si>
    <t>Bilasipara- Guwahati road Pkg-6</t>
  </si>
  <si>
    <t>Widening/Improvement to 4-Lane with paved shoulder from Ch.75.330Km to Ch.88.00km (Design Ch.71.800 to 84.100 km) of Jogighopa Bridge Approach (Near Pancharatna)- Agia (near Nichinta) section of Bilasipura-Guwahati road (NH-17) on EPC under BMP  (Pkg. 6) 
1 Toll Plaza at (Ch73+750 Km)</t>
  </si>
  <si>
    <t>Mayasheel Construction</t>
  </si>
  <si>
    <t xml:space="preserve">msc.pkg6@gmail.com </t>
  </si>
  <si>
    <t>DN/01001/01014/AS</t>
  </si>
  <si>
    <t>Bilasipara- Guwahati road Pkg-7</t>
  </si>
  <si>
    <t>Widening/Improvement to 4 -Lane with Paved Shoulder from Ch. 88.000km to Ch.99.930 km (Design Ch.84.100km to Ch.96.000 km) of Sagunbashi forest (near Nichinta) to starting of Krishnai Bypass Section (Package-7) of Bilasipura Guwahati road (NH 17)</t>
  </si>
  <si>
    <t>msc.pkg7@gmail.com</t>
  </si>
  <si>
    <t>DN/01001/01013/AS</t>
  </si>
  <si>
    <t>Bilasipara- Guwahati road Pkg-8</t>
  </si>
  <si>
    <t xml:space="preserve">Widening/Improvement to 4-Lane with paved shoulder from Km 99+930 to Km 143+680 (Design Chainage 96+000 to 139+750) of (Paikan to Dhupdhara Sahar) of Bilasipura-Guwahati Road on NH-17 in the state of Assam on EPC mode under Bharatmala Pariyojana in Economic Corridors (Project Length – 43.750km) under NH(O)-NE (Package-8) </t>
  </si>
  <si>
    <t>YFC Projects Pvt. Ltd. - TTC Infra India (JV)</t>
  </si>
  <si>
    <t>ttcii.bg.pkg8@gmail.com</t>
  </si>
  <si>
    <t>Indian Technocrat Ltd. (ITL)- Mspark Futuristics in assn. with imaGIS Engg. (JV)</t>
  </si>
  <si>
    <t>PMU-Boko-SO</t>
  </si>
  <si>
    <t>DN/01001/01012/AS</t>
  </si>
  <si>
    <t>Bilasipara- Guwahati road Pkg-9</t>
  </si>
  <si>
    <t xml:space="preserve">Widening/Improvement to 4-Lane with Paved Shoulder from Ch. 143+680km to Ch.177+372km (Design Ch.139+750km to Ch.173+434km) of Bilasipura- Guwahati road on NH-17 (Section: Dhupdhara Sahar to Milmila Reserve Forest (before Chayagaon Market)) in the state of Assam on EPC mode under Bharatmala Pariyojana in Economic Corridors (Project Length – 33.684km) NH(O)-NE (Package-9) </t>
  </si>
  <si>
    <t>ANIL Das - SAILAJA Commercial Construction Pvt. Ltd. (JV)</t>
  </si>
  <si>
    <t>anilsailajaprojects@gmail.com</t>
  </si>
  <si>
    <t>K&amp;J Projects Pvt. Ltd. In association with Mahamarg Infra Consultants Pvt. Ltd. (JV)</t>
  </si>
  <si>
    <t>DN/01001/01011/AS</t>
  </si>
  <si>
    <t>Bilasipara- Guwahati road Pkg-10</t>
  </si>
  <si>
    <t>Widening/Improvement to 4-Lane with Paved Shoulder from Ch. 177+372km to Ch.203+783km (Design Ch.173+434km to Ch.200+750km) of Bilasipura- Guwahati road (NH 17) (Section: Milmila R.F (before Chayagaon Market) to Approach of Airport Junction (VIP Chowk) in the State of Assam on EPC mode under Bharatmala Pariyojana in Economic Corridors (Project Length - 27.316km)  for (Package-10)</t>
  </si>
  <si>
    <t>anilsailajaprojectspkg10@gmail.com</t>
  </si>
  <si>
    <t>PMU-Diphu</t>
  </si>
  <si>
    <t>DN/01017/01002/AS</t>
  </si>
  <si>
    <t>Daboka Bypass of Daboka – Parokhaowa 
Pkg-1</t>
  </si>
  <si>
    <t xml:space="preserve">Widening/Improvement to 4-Lane with Paved Shoulder from KM 38+500 to Km 51+246 (Design Chainage 38+500 to 50+959) with proposed Daboka Bypass of Daboka – Parokhaowa of NH 29 under NH(O)-NE (Package-1) </t>
  </si>
  <si>
    <t>mehtapkg1nh29@gmail.com</t>
  </si>
  <si>
    <t>Mspark Futuristics &amp; Associates in JV with Indian Technocrat Ltd. (ITL) and in association with imaGIS Engineering Solutions Pvt. Ltd. (JV)</t>
  </si>
  <si>
    <t>DN/01017/01006/AS</t>
  </si>
  <si>
    <t>Parokhuwa-Dokmoka section Pkg-2</t>
  </si>
  <si>
    <t>Widening/lmprovement to 4-Lane with paved shoulders from Km. 51+246 to Km. 66+000 (Design Chainage 50+710 Km to 65+923 Km) of Parokhuwa-Dokmoka section of NH-29 in the state of Assam under Bharatmala Pariyojana on EPC mode (Package-2)</t>
  </si>
  <si>
    <t>P.D. Agrawal Infrastructure Ltd. -Apex Structure Pvt Ltd. (JV)</t>
  </si>
  <si>
    <t>apexcompany2009@yahoo.in</t>
  </si>
  <si>
    <t>Bloom Companies LLC - JR Consultancy (JV)</t>
  </si>
  <si>
    <t>DN/01017/01003/AS</t>
  </si>
  <si>
    <t>Dokmoka - Loring Thepi section Pkg-3</t>
  </si>
  <si>
    <t xml:space="preserve">Widening/Improvement to 4-Lane with Paved shoulder from km 66.00 to km 81.00 (Design Chainage 65.923 to 80.930) of Dokmoka - LoringThepi section- (Package-3) </t>
  </si>
  <si>
    <t>Skylark Infra Engg. Pvt. Ltd.</t>
  </si>
  <si>
    <t>pm.dokmoka@skylarkworld.com</t>
  </si>
  <si>
    <t>K&amp;J Projects Private Limited</t>
  </si>
  <si>
    <t>DN/01017/01004/AS</t>
  </si>
  <si>
    <t>Loring Thepi - Ganapath Gaur Gaon Section - (Package-4)</t>
  </si>
  <si>
    <t xml:space="preserve">Widening/Improvement to 4-Lane with Paved Shoulder from km 81+000 to km 95+400 (Design Chainage 80+930 to 96+400) of Loring Thepi - Ganapath Gaur Gaon Section  in the state of Assam under Bharatmala Pariyojana on EPC mode (Package-4) </t>
  </si>
  <si>
    <t>S S Builders</t>
  </si>
  <si>
    <t>ssbuilderspkg4@gmail.com,</t>
  </si>
  <si>
    <t>DN/01017/01005/AS</t>
  </si>
  <si>
    <t>Ganpath Gaur Gaon- Kwaram Taro Vitlage- Pkg-5</t>
  </si>
  <si>
    <t xml:space="preserve">Widening/lmprovement to 4-Lane of Daboka Dimapur Stretch from Km 95+400 to Km 113+830 (Design Chainage 96+400 Km to 113+830 Km) of Ganpath Gaur Gaon- Kwaram Taro Vitlage  in the state of Assam under Bharatmala Pariyojana on EPC mode  (Package-5) </t>
  </si>
  <si>
    <t>Technocrats Advisory Services Private Limited(TASPL) in association with - Abhishira Infrastructure Consultants Private Limited (JV)</t>
  </si>
  <si>
    <t>DN/01017/01010/AS</t>
  </si>
  <si>
    <t>Kwaram Taro Village - Dillai Section Pkg-6</t>
  </si>
  <si>
    <t>Widening/Improvement to 4-Lane with Paved Shoulder from KM 113+300 to Km 146+230 (Design Chainage 113+830 to 145+712) of Kwaram Taro Village - Dillai Section (Package-6)</t>
  </si>
  <si>
    <t>Ashoka Buildcon Limited (ABL)</t>
  </si>
  <si>
    <t>ablnh29pkg6@ashokabuildcon.in</t>
  </si>
  <si>
    <t>Chaitanya Projects Consultancy Pvt. Ltd. - MAV Associates (JV)</t>
  </si>
  <si>
    <t>DN/01017/01011/AS</t>
  </si>
  <si>
    <t>Dillai - Lahorijan Pkg- 7</t>
  </si>
  <si>
    <t>Widening/lmprovement to 4-Lane with Paved Shoulder from Dillai at Km 146+230 to Lahorijan at Km 157+46O (Design Chainage 145+712 to 156+502) of Dillai - Lahorijan NH-29 (Package - 7) -Balance Work on Item Rate Basis in FY-25-26</t>
  </si>
  <si>
    <t>Ecova at RISK &amp;COST of the EPC contractor</t>
  </si>
  <si>
    <t>ecovaindia@gmail.com</t>
  </si>
  <si>
    <t>DN/05003/01007/AS</t>
  </si>
  <si>
    <t>Dhubri - Phulbari Bridge</t>
  </si>
  <si>
    <t xml:space="preserve">Construction of 4-Lane Bridge including approaches over River Brahmaputra between Dhubri (on North Bank,Assam) and Phulbari (on south Bank,Meghalaya) on NH-127B under JICA ODA Loan assistance (Phase-III) </t>
  </si>
  <si>
    <t>EAP (JICA)</t>
  </si>
  <si>
    <t>127B</t>
  </si>
  <si>
    <t>Larsen &amp; Toubro Ltd. Heavy Civil Infrastructure IC Larsen &amp; Toubro Ltd.(L&amp;T)</t>
  </si>
  <si>
    <t>dpbplnt@gmail.com</t>
  </si>
  <si>
    <t>AECOM Asia Company Ltd. - PADECO Co. Ltd. (JV)</t>
  </si>
  <si>
    <t>DN/05003/01005/AS</t>
  </si>
  <si>
    <t>Srirampur - Dhubri Pkg-1</t>
  </si>
  <si>
    <t>Widening / Improvement to 4-Lane with Paved Shoulder configuration of existing single lane road from Srirampur (near Bhairiguri Village) to Kachukhana Harichara Paglagaunj (Package-I) of Srirampur - Dhubri Section of NH-127B from existing Km 0.000 to Km 28.050 (Design Km 0.000 to Km 27.650), (Design Length=27.650 Km) under JICA ODA Loan assistance (Phase-V) -Balance work [Srirampur - Dhubri Pkg-1]</t>
  </si>
  <si>
    <t>R&amp;C Infra Engineers Pvt. Ltd-J Infratech Limited (JIL) (JV)</t>
  </si>
  <si>
    <t>rc.jandupkg1@jinfratech.com</t>
  </si>
  <si>
    <t>Intercontinental Consultants and Technocrats PVT. Ltd. inassociation with Innovative Engineering Advisory LLP.</t>
  </si>
  <si>
    <t>DN/05003/01006/AS</t>
  </si>
  <si>
    <t>Srirampur - Dhubri Pkg-2</t>
  </si>
  <si>
    <t>Widening / Improvement to 4-Lane with Paved Shoulder  configuration of existing single lane road from Kachukhana Harichara  Paglagaunj to Dhubri - Phulbari Bridge approach (Package-II) of  Srirampur - Dhubri Section of NH-127B from existing Km 28.050 to Km  55.060 (Design Km 27.650 to Km 54.154), (Design Length=26.504 Km) under JICA ODA Loan assistance (Phase-V) [Srirampur - Dhubri Pkg-2]</t>
  </si>
  <si>
    <t>assam.pkg2@gmail.com
 assam.pkg2@jinfratech.com</t>
  </si>
  <si>
    <t>DN/01019/01002/AS</t>
  </si>
  <si>
    <t>Dibrugarh-Lahoal-Chabua Bypass Pkg-1</t>
  </si>
  <si>
    <t>Widening/improvement to 4-Lane with paved shoulder from km. 581+700 to km 606+300 of NH-37 on existing Dibrugarh-Lahoal-Chabua Bypass i.e. from Lepetketa to Kandulibari Grant Gaon section in Assam on EPCMode under NH(O)-NE [Pkg.1]</t>
  </si>
  <si>
    <t xml:space="preserve">37/15 </t>
  </si>
  <si>
    <t>op.sharma0082@gmail.com ,
ganpatibuilders0082@gmail.com ,
ganpatidib@gmail.com</t>
  </si>
  <si>
    <t>DN/01019/01001/AS</t>
  </si>
  <si>
    <t>Lahoal-Chabua Bypass Pkg-2</t>
  </si>
  <si>
    <t>Widening/improvement to 4-Lane with paved shoulder from km. 606+300 to km 626+030 of NH-37 on existing Lahoal-Chabua Bypass i.e. Kandulibari Grant Gaon to Nalanihulla section in Assam on EPCMode under NH(O)-NE [Pkg.2]</t>
  </si>
  <si>
    <t>Jugal Kishore Mahanta Infra works (JKM)</t>
  </si>
  <si>
    <t>jkmahanta@jkminfra.net ,
jkmho@jiminfra.net ,
jkmdbrproject@gmail.com</t>
  </si>
  <si>
    <t>DN/01019/01005/AS</t>
  </si>
  <si>
    <t>Nalani hulla Gaon- Chotahapjan on Tinsukia -Makum Bypass Pkg-3</t>
  </si>
  <si>
    <t>Widening/Improvement to 4-Lane with Paved Shoulder from km 626+030 (Nalani hulla Gaon) to km 650+450 (Chotahapjan) on existing Tinsukhia -Makum Bypass of NH-15 (OLD NH-37) and Strengthening of existing NH-315 (OLD NH-38) from Km 0+000 (Chotahapjan) to Km 16+900 (Bogapani section) (2-Lane +PS) in Assam on EPCMode under NH(O)-NE (Pkg-3)</t>
  </si>
  <si>
    <t>37/15 &amp; 38/315</t>
  </si>
  <si>
    <t>ttcii.tm@gmail.com</t>
  </si>
  <si>
    <t>Almondz Global Infra consultant Ltd. - Ayoleeza Consultants Pvt. Ltd. (JV)</t>
  </si>
  <si>
    <t>DN/01019/01004/AS</t>
  </si>
  <si>
    <t>Dibrugarh to Ledo section (Digboi Bypass) 
Pkg-4</t>
  </si>
  <si>
    <t>Widening/Improvement to 2-Lane Lane with Paved Shoulder from km 16+900 (Bogapani) to km 27+150 (Golai Goan) on existing Dibrugarh to Ledo section with proposed Digboi Bypass (Green Field and Brownfield) (2-Lane+PS) of NH-315 (OLD NH-38) in Tinsukia District under NH(O)- NE (Pkg-4)</t>
  </si>
  <si>
    <t>Terminated (To be Re-awarded-1)</t>
  </si>
  <si>
    <t>Standalone Bypass Project</t>
  </si>
  <si>
    <t>DN/01019/01008/AS</t>
  </si>
  <si>
    <t>Margherita - Ledo Bypass
(Pkg-5) (Bypass)</t>
  </si>
  <si>
    <t>Widening/Improvement to 2-Lane with paved shoulder from km 27+150 (Golai Gaon) to km 47+682 (Ledo) on existing Dibrugarh to Ledo section with proposed Margherita - Ledo Bypass (Greenfield) (2-Lane +PS) of NH-315 (Old NH-38) in Tinsukia District in the State of Assam on EPC (Package-5) under Bharatmala Pariyojana in Economic Corridors -Balance work</t>
  </si>
  <si>
    <t>info@bhartiainfra.com, tender@bhartiainfra.com</t>
  </si>
  <si>
    <t>DN/01012/01008/AS</t>
  </si>
  <si>
    <t>Silchar - Vairengte - Sairang road Pkg-1</t>
  </si>
  <si>
    <t>4-Laning of Silchar - Dhanehari section from Existing Chainage km 263+800 of NH 37 to km 12+920 of NH 306 (Design Chainage km 0+000 to km 20+000) on Silchar - Vairengte - Sairang road in the State of Assam under Bharatmala Pariyojna on EPC mode. (Project Length – 20.00 km) (Package-1)</t>
  </si>
  <si>
    <t>37 &amp; 306</t>
  </si>
  <si>
    <t>ttcii.sd.pkg1@gmail.com</t>
  </si>
  <si>
    <t>Egis India Consulting Engineers Pvt. Ltd.- Sri Infotech (JV)</t>
  </si>
  <si>
    <t>DN/01012/01007/AS</t>
  </si>
  <si>
    <t>Silchar - Vairengte - Sairang road Pkg-2</t>
  </si>
  <si>
    <t>4-Laning of Dhanehari Lailapur / Vairengte section from Existing Chainage km 12+920 to km 43+000 of NH 306 (Design Chainage km 20+000 to km 49+360) on Silchar - Vairengte Sairang road in the State of Assam under Bharatmala Pariyojna on EPC mode. (Project Length 29.360 km) under NH(O)-NE (Package-2)</t>
  </si>
  <si>
    <t>jandu.silchar@jinfratech.com</t>
  </si>
  <si>
    <t>DN/01011/01009/AS</t>
  </si>
  <si>
    <t>Silchar-Badarpur-Karimganj– Churaibari Pkg-1</t>
  </si>
  <si>
    <t>Widening/lmprovement of Existing 2 lane to 4-Laning of Karimganj-Silchar section of NH-37 from Design Ch 0.000 near Silchar ISBT to Design Ch 15.970 near Kalinagar Pt I on NH-37 in Assam on HAM Mode (Pkg-1)</t>
  </si>
  <si>
    <t>Jandu Silchar Highway Pvt. Ltd.</t>
  </si>
  <si>
    <t>jandu.panchgram@jinfratech.com</t>
  </si>
  <si>
    <t>Ayoleeza Consultants Private Limited - Agnitio Infrastructure Projects Pvt. Ltd.(AIPPL) - BESHTECH Infrastructure Private Limited (JV)</t>
  </si>
  <si>
    <t>DN/01011/01004/AS</t>
  </si>
  <si>
    <t>Panchgram Bypass (on Silchar- Churaibari Pkg-2)</t>
  </si>
  <si>
    <t xml:space="preserve">Construction of 4-Lane Panchgram Bypass from Design Chainage km 15+500 on NH-37 (Old NH-53) at Kalinagar Pt.-I Village to Design Chainage km 27+300 at crossing with NH-6 (Old NH-44) Near Siddeswar Pt.-I Village on Silchar - Churaibari stretch in the State of Assam on EPC Mode under Bharatmala Pariyojana in Economic Corridors </t>
  </si>
  <si>
    <t>6 &amp; 37</t>
  </si>
  <si>
    <t>isbt.silchar@jinfratech.com</t>
  </si>
  <si>
    <t>Agnitio Infrastructure Projects Pvt Ltd.(AIPPL) - Indian Technocrat Ltd. (ITL) (JV)</t>
  </si>
  <si>
    <t>DN/01011/01003/AS</t>
  </si>
  <si>
    <t>Badarpur Bypass (on Silchar- Churaibari Pkg-3)</t>
  </si>
  <si>
    <t>Construction of 4-Lane Badarpur Bypass from Design Chainage km 27+300 at crossing with NH-6 (Old NH-44) Near Siddeswar Pt.-I Village to Design Chainage km 38+600 on NH-37 (Old NH-44) at Kandigram Chaita Village on Silchar - Churaibari stretch in the State of Assam on EPC Mode under Bharatmala Pariyojana in Economic Corridors (Project Length – 11.1 km).</t>
  </si>
  <si>
    <t>badarpurkmr@gmail.com</t>
  </si>
  <si>
    <t>PMU-Karimganj</t>
  </si>
  <si>
    <t>DN/01011/01005/AS</t>
  </si>
  <si>
    <t>Silchar-Badarpur-Karimganj– Churaibari Pkg-4</t>
  </si>
  <si>
    <t>Widening/lmprovement to 4-Laning and Greenfield alignment with Paved shoulder of Silchar-Badarpur – Churaibari section of NH-37 &amp; NH-8 from Design chainage 38.600 (End point of proposed Badarpur Bypass) to Km. 62.800 (Start point of proposed Nilambazar/Cheragi Bypass) in the state of Assam on HAM Mode (Package-4)</t>
  </si>
  <si>
    <t>37 &amp; 8</t>
  </si>
  <si>
    <t>MKC Badarpur Churaibari Kamakhya Highways Pvt. Ltd.</t>
  </si>
  <si>
    <t>engineering@mkcinfrastructureltd.com</t>
  </si>
  <si>
    <t xml:space="preserve">M/s Agnitio JV with Ayoleeza Infra Pvt. Ltd. </t>
  </si>
  <si>
    <t>DN/01011/01008/AS</t>
  </si>
  <si>
    <t>Silchar-Badarpur-Karimganj– Churaibari Pkg-5</t>
  </si>
  <si>
    <t xml:space="preserve">Widening/lmprovement to 4-Lane with Paved Shoulder from existing road and Greenfield alignment form Design Ch. 62.800 (start of proposed Nilambazar/Cheragi Bypass) to Design Ch. 87.700 near Chandkhira Village of NH-8 on Silchar-Churaibari in the state of Assam on HAM Mode (Package-5) </t>
  </si>
  <si>
    <t>ccb_silchar@yahoo.co.in</t>
  </si>
  <si>
    <t>Lion Engineering Consultants Private Limited in Association with - Synergy Engineers Group Pvt Ltd (JV)</t>
  </si>
  <si>
    <t>DN/01011/01007/AS</t>
  </si>
  <si>
    <t>Badarpur – Churaibari Pkg-6</t>
  </si>
  <si>
    <t>Widening/lmprovement to 4-Lane with Paved shoulder for existing as well as Greenfield alignment of Badarpur – Churaibari section of NH-8 from Design chainage 87.700 (Chandkhira) to Km. 106.500 (Churaibari) section (Assam-Tripura border) in the state of Assam on HAM Mode (Package-6)</t>
  </si>
  <si>
    <t>MKC Infrastructure Pvt. Ltd</t>
  </si>
  <si>
    <t xml:space="preserve">engineering@mkcinfrastructureltd.com </t>
  </si>
  <si>
    <t>DN/01011/01006/AS</t>
  </si>
  <si>
    <t>Karimgani - sutarkandi section on
Silchar-Churaibari Pkg-7</t>
  </si>
  <si>
    <t>Widening/lmprovement to 4-L of Karimgani - sutarkandi section of NH 37 from design Ch 0+020 (Start of proposed Karimganj Bypass from NH -8) to design Chainage Km 14+380 near Sutarkandi (Spur Connectivity to Indo/Bangladesh Border) on Silchar-Churaibari  in the State of Assam on HAM Mode (Package-7)</t>
  </si>
  <si>
    <t>DN/01018/01001/AS</t>
  </si>
  <si>
    <t>Silchar-Jiribam Pkg-1</t>
  </si>
  <si>
    <t>lmprovement to 4-Lane with Paved Shoulder from existing km 260+000 (Design Ch.4+560 km) to existing km Ch.233+000 (D. Ch.24+560) of Silchar (near Nutan Dayapur village) - Budha Nagar Section (Length-20.00 Km) of NH-37 under Package: Silchar-Jiribam Pkg-1 in the state of Assam on HAM Mode</t>
  </si>
  <si>
    <t>53/ 37</t>
  </si>
  <si>
    <t>Silchar Jiribam Highways Private Limited</t>
  </si>
  <si>
    <t>headoffice@dccinfra.co.in</t>
  </si>
  <si>
    <t>GEO Designs and Research Private Limited</t>
  </si>
  <si>
    <t>AS-1</t>
  </si>
  <si>
    <t>DN/01018/01002/AS</t>
  </si>
  <si>
    <t>Silchar-Jiribam (including 770m Tunnel) Pkg-2</t>
  </si>
  <si>
    <t>4 - laning of silchar (near Budha Nagar) at Existing km 233+000 (D. Ch. 24.560) to Jiribam at Existing km 212+060 (D. ch. 37.650) including Tunnel of NH-37 (Length:13,09 km) in the State of Assam and Manipur under NH(O)-NE on Hybrid Annuity Mode (HAM) (Pkg-2)</t>
  </si>
  <si>
    <t>info@bhartiainfra.com</t>
  </si>
  <si>
    <t>DN/01005/01004/AS</t>
  </si>
  <si>
    <t>Dudhnoi - Dainadubi section</t>
  </si>
  <si>
    <t>Widening &amp; Improvement to 2-lane with Paved shoulder configuration of Dudhnoi - Dainadubi section (NH-217) under Bharatmala Pariyojana from design km 0+000 to km 8+415 (existing km 0+000 to km 8+600 of Old NH-62) in the State of Assam on EPC mode under NH(O)-NE, (Assam portion)</t>
  </si>
  <si>
    <t>62/217</t>
  </si>
  <si>
    <t>Shyama Construction</t>
  </si>
  <si>
    <t>shyamaconstructionnh217@gmail.com</t>
  </si>
  <si>
    <t xml:space="preserve">Dhruv Consultancy Services Limited in association with M S Consultant </t>
  </si>
  <si>
    <t>DN/02002/01004/AS</t>
  </si>
  <si>
    <t>Tamenglong to Mahur 
Pkg-7</t>
  </si>
  <si>
    <t>Wideinig &amp; Upgradation to 2-lanes with paved shoulders road from Tamenglong to Mahur (NH-137) in the State of Assam starting from km 96.870 near Jiri River to km 116.550 near Hangrum (Package-7) on EPC mode (Assam portion)</t>
  </si>
  <si>
    <t>official.riplassam@gmail.com</t>
  </si>
  <si>
    <t>Theme Engineering Services Pvt. Ltd. in assn. with- Ishita Info Solutions Pvt. Ltd. (JV)</t>
  </si>
  <si>
    <t>DN/02002/01003/AS</t>
  </si>
  <si>
    <t>Tamenglong to Mahur 
Pkg-8</t>
  </si>
  <si>
    <t>Widening &amp; Upgradation to 2-lanes with paved shoulders road from  Tamenglong to Mahur (NH-137) in the State of Assam starting from km 116.480  near Hangrum to km 136.500 near Hejaichak (Package-8) on EPC mode under  NH(O)-NE (Assam portion)</t>
  </si>
  <si>
    <t>Anusha Projects Pvt. Ltd.- BKD Infrastructures Pvt. Ltd. (JV)</t>
  </si>
  <si>
    <t>appl.tmr8@gmail.com</t>
  </si>
  <si>
    <t>DN/02002/01002/AS</t>
  </si>
  <si>
    <t>Tamenglong to Mahur 
Pkg-9</t>
  </si>
  <si>
    <t>Widening &amp; Upgradation to 2 lanes with paved shoulders road from Tamenglong to Mahur (NH-137) in the State of Assam starting from km 136.500 near Hejaichak to km 156.489 near P. Leikul (Package-9) on EPC mode under  NH(O)-NE (Assam portion)</t>
  </si>
  <si>
    <t>KPC Projects Ltd.</t>
  </si>
  <si>
    <t>pc.nh137@kpc.co</t>
  </si>
  <si>
    <t>DN/02002/01001/AS</t>
  </si>
  <si>
    <t>Tamenglong to Mahur 
Pkg-10</t>
  </si>
  <si>
    <t>Widening &amp; Upgradation to 2 lanes with paved shoulders road from Tamenglong to Mahur (NH-137) in the State of Assam starting from km 156.489 near P. Leikul to km 176.410 near Borowapu (Package-10) on EPC mode under NH (O)-NE (Assam portion)</t>
  </si>
  <si>
    <t>anushaprojects@gmail.com</t>
  </si>
  <si>
    <t>DN/02003/01003/AS</t>
  </si>
  <si>
    <t>Kandulijan Gaon to Simen Chapori Pkg-1</t>
  </si>
  <si>
    <t>Widening/Improvement to 4-Lane with Paved Shoulder  from km 0+800 (Kandulijan Gaon) to km 27+701 (Simen  Chapori) of NH-515 in the State of Assam on EPC mode under Bharatmala Pariyojna (Dibrugarh-Oyan, Package-1)</t>
  </si>
  <si>
    <t>52/ 515</t>
  </si>
  <si>
    <t>Kaluwala Construction Pvt. Ltd.-Nirmal Buildinfra Pvt. Ltd. (JV)</t>
  </si>
  <si>
    <t>kcpl.assam@kaluwalaconstruction.in</t>
  </si>
  <si>
    <t>Chaitanya Projects Consultancy Pvt. Ltd. - Mspark Futuristics &amp; Associates (JV)</t>
  </si>
  <si>
    <t>DN/02003/01002/AS</t>
  </si>
  <si>
    <t>Simen Chapori to Nagabang Gamsuk Pkg-2</t>
  </si>
  <si>
    <t>Widening/Improvement to 4-Lane with Paved Shoulder from km 27+701  (Simen Chapori) to km 55+000 (Nagabang Gamsuk) in Dhemaji district in the State of Assam on  EPC mode under Bharatmala Pariyojna  (Package-2)</t>
  </si>
  <si>
    <t>DN/02003/01001/AS</t>
  </si>
  <si>
    <t>Nagabang Gamsuk- Oyan Pkg-3</t>
  </si>
  <si>
    <t xml:space="preserve">Widening/Improvement to 4-Lane with Paved Shoulder from km 55+000 (Nagabang Gamsuk) to km 82+514 (Oyan) in the State of Assam and Arunachal Pradesh on EPC mode under Bharatmala Pariyojna of Length 27.514 Km (Package-3) </t>
  </si>
  <si>
    <t>DT-3</t>
  </si>
  <si>
    <t>PMU-Kishtwar</t>
  </si>
  <si>
    <t>DN/09008/02020/JM</t>
  </si>
  <si>
    <t>Strengthening of Batote-Kishtwar-Chatroo- Sinthan top road Km 170.000 to Km 184.000</t>
  </si>
  <si>
    <t>Restoration of Road by way of clearance of landslide, surface boulders side drain, culverts including construction of R/wall/Scuppers and laying of WBM-II, WBM-III, &amp; Pre- Mixed Surfacing/Mixed seal Surfacing (PC) on Batote-Kishtwar-Chatroo- Sinthan top road NH-244 Km from Km 170.000 to Km 184.000 on Item Rate basis</t>
  </si>
  <si>
    <t>Khanday Infrastructure Ltd.</t>
  </si>
  <si>
    <t>directorkipl@gmail.com</t>
  </si>
  <si>
    <t>M/s Khanday Infrastructure Pvt Ltd</t>
  </si>
  <si>
    <t>DN/09008/02019/JM</t>
  </si>
  <si>
    <t>Strengthening of Sinthanpass- Anantnag –Khanabal road Km 184.00 to Km 265.00</t>
  </si>
  <si>
    <t>Restoration of road by way of clearance of landslide, surface boulders side drain, culverts including construction of  R/wall and B/walls and laying of WBM-I, WBM-II, WBM-III &amp; Bituminous Carpeting on Sinthanpass- Anantnag –Khanabal road (Km 184.00 to Km 265.000) on Item Rate basis</t>
  </si>
  <si>
    <t>PMU-Akhnoor</t>
  </si>
  <si>
    <t>DN/09014/01010/JM</t>
  </si>
  <si>
    <t>Jammu-Akhnoor (Flyover) Pkg-1</t>
  </si>
  <si>
    <t>Construction of a 4-Lane elevated flyover with paved shoulder configuration along with service road from 4th Tawi bridge (D.Ch. 0.000) near Bhagwati chowk to Canal Head (D.Ch. 1.350) on Jammu-Akhnoor road section of NH-144A  (Pkg-1)</t>
  </si>
  <si>
    <t>144A</t>
  </si>
  <si>
    <t>Maan Builders</t>
  </si>
  <si>
    <t>maanbuildersjammu@gmail.com
 maanbuilderspkl@gmail.com</t>
  </si>
  <si>
    <t>DN/09014/01008/JM</t>
  </si>
  <si>
    <t>Jammu-Akhnoor Canal head - to Ganesh Vihar  (Flyover) Pkg-2</t>
  </si>
  <si>
    <t>Up-gradation to 4-lane with Paved Shoulder of Jammu-Akhnoor road section of NH-144A from Canal head (Km 0.800) to Ganesh Vihar (Km 6.000) in UT of Jammu and Kashmir on EPC basis (Pkg-2)</t>
  </si>
  <si>
    <t xml:space="preserve">salwanguleria@spsingla.com,
spsakhnoor@spsingla.com </t>
  </si>
  <si>
    <t>TPF Getinsa in association with Segmental Consulting</t>
  </si>
  <si>
    <t>DN/09014/01007/JM</t>
  </si>
  <si>
    <t>Jammu-Akhnoor Ganesh Vihar to Khati Chowk Pkg-3A</t>
  </si>
  <si>
    <t>Up-gradation to 4-lane with Paved Shoulder of Jammu-Akhnoor road section of NH-144A from Ganesh Vihar (Km 6.000) to Khati Chowk (Km 26.350) in UT of Jammu and Kashmir on EPC basis (Pkg-3A)
1 No. TOLL of 8- Lane @ Ch. 20+440</t>
  </si>
  <si>
    <t>Tarmat Ltd.</t>
  </si>
  <si>
    <t>tarmatakhnoor@gmail.com</t>
  </si>
  <si>
    <t>DN/09014/01006/JM</t>
  </si>
  <si>
    <t>Jammu - Akhnoor
Khati Chowk Hanuman Chowk Pkg-3B</t>
  </si>
  <si>
    <t>Upgradadtion of existing 2 lane to 4-L with Paved Shoulder configuration from Km 26.350 (Design Chainage 26+615) (Khati Chowk) to Km 30.097 (Design Chainage 30+359) (Hanuman Chowk) including bridge on Chenab river of Jammu - Akhnoor Section of NH 144A (Pkg-3B)</t>
  </si>
  <si>
    <t>V. K. Gupta &amp; Associates</t>
  </si>
  <si>
    <t>1. amitkumar@vkga.in
 2. contact@vkga.in
 3. vkg.brconst@gmail.com</t>
  </si>
  <si>
    <t>DN/09008/02011/JM</t>
  </si>
  <si>
    <t>Chenani – Sudhmahadev</t>
  </si>
  <si>
    <t>Widening and Up-gradation to 2-Lane with Paved Shoulder of configuration and geometric improvement from Km 0.000 to Km 16.990 on Chenani – Sudhmahadev section of NH-244 in UT of Jammu and Kashmir to be executed on EPC basis</t>
  </si>
  <si>
    <t>ECI Engineering &amp; Constr. Co. Ltd.-SRM (Shri Ram Mehta) Contractors Pvt. Ltd. (JV)</t>
  </si>
  <si>
    <t>srmcontractors@gmail.com
 srmcplc@gmail.com</t>
  </si>
  <si>
    <t>PMU-Doda</t>
  </si>
  <si>
    <t>DN/09008/02007/JM</t>
  </si>
  <si>
    <t>Goha-Khellani Pkg-1</t>
  </si>
  <si>
    <t>Up-gradation to 2-lane with Paved Shoulder from Km 12.850 to Km20.300 of 7.450Km length on Goha-Khellani section and a link road to Goha village of 2.016 km on NH-244  in UT of Jammu and Kashmir on EPC Mode (Pkg-1)</t>
  </si>
  <si>
    <t>OASIS Technocon Ltd - Vidya Infrabuild Pvt. Ltd. (VIPL) (JV)</t>
  </si>
  <si>
    <t>info@oasisprojects.com 
 pkg1a.goha@gmail.com</t>
  </si>
  <si>
    <t>DN/09008/02013/JM</t>
  </si>
  <si>
    <t>Goha-Khellani Pkg-2</t>
  </si>
  <si>
    <t>Up-gradation to 2-lane with Paved Shoulder from Km 20.300  to Km 29.030 of 8.730 Km length on Goha-Khellani section on NH-244 in UT of Jammu and Kashmir on EPC Mode (Package II)</t>
  </si>
  <si>
    <t>E5 Infrastructure Pvt. Ltd.</t>
  </si>
  <si>
    <t>package2gohakhellani@gmail.com
 construction@e5infra.com</t>
  </si>
  <si>
    <t>DN/09008/02012/JM</t>
  </si>
  <si>
    <t>Khellani Tunnel Pkg-3</t>
  </si>
  <si>
    <t>Up-gradation to 2-lane with Paved Shoulder form Km 29+030 to Km 31+449 of 2.419 Km length of Uni-Directional (1.574 Km) Khellani Tunnel including its approach road on NH-244 in UT of Jammu and Kashmir on EPC Mode under NH(O)-Gen (Package III)</t>
  </si>
  <si>
    <t>APCO Infratech Pvt. Ltd</t>
  </si>
  <si>
    <t>ddbabu@apcoinfra.com
 dc.ktp@apcoinfra.com</t>
  </si>
  <si>
    <t>Segmental Consulting &amp; Infrastructure Advisory Pvt. Ltd. in JV with SA Infrastructure Consultants Pvt. Ltd</t>
  </si>
  <si>
    <t>DN/09008/02010/JM</t>
  </si>
  <si>
    <t>Khellani - Kishtwar - Chattroo Pkg-1</t>
  </si>
  <si>
    <t>Construction &amp; Upgradation to 2 lane with paved shoulder from Design Km. 31.449 (Khellani) (Ex. Km 44.946) to Km 51.700 (Prem Nagar) (Ex. Km 68+617) of 20.251 Km length on Khellani - Kishtwar - Chattroo section of NH-244 in the UT of J&amp;K on EPC Mode under NH(O)-Gen (PKG- 1)</t>
  </si>
  <si>
    <t>R&amp;C Infra Engineers Pvt. Ltd.- SKS Infra Projects Pvt. Ltd. (JV)</t>
  </si>
  <si>
    <t>randcinfraengineers@gmail.com
 randcdodaoffice@gmail.com</t>
  </si>
  <si>
    <t>DN/09008/02009/JM</t>
  </si>
  <si>
    <t>Khellani - Kishtwar - Chattroo Pkg-2</t>
  </si>
  <si>
    <t>Construction &amp; Upgradation to 2-lane with paved shoulder from Design Ch. Km 51+700 (at Premnagar km 66+315) to Km 66+535 New Thatri (at Start of Km 83rd, Tunnel Km 82+665) of 14.835 Km design length on Chenani-Sudhmahadev-Goha Khellani-Kishtwar-Vailoo Donipawa-Ashajipora section of NH-244 in the UT of J&amp;K on EPC Mode under NH(O)-Gen (Pkg - 2)</t>
  </si>
  <si>
    <t>Mathiyan Construction Pvt. Ltd. - Unique Construction (JV)</t>
  </si>
  <si>
    <t>mathiyan_mzn@rediffmail.com
 pm.jk@mathiyan.com</t>
  </si>
  <si>
    <t>DN/09008/02008/JM</t>
  </si>
  <si>
    <t>Bi-directional Tunnel at "Km 83" on Khellani-Kishtwar Section</t>
  </si>
  <si>
    <t>Construction of Bi-directional Tunnel at "Km 83" of Length 495 m including approach road of 664 m and a Major Bridge of 110 m from Design Ch. 66.535 to Ch. 67.805 (Existing Km 82.675 to Km 82.925) (Khellani-Kishtwar) on NH-244  in UT of J&amp;K on EPC Mode under NH(O)</t>
  </si>
  <si>
    <t>DN/09008/02015/JM</t>
  </si>
  <si>
    <t>Khellani - Kishtwar - Chattroo Pkg-3</t>
  </si>
  <si>
    <t>Construction &amp; Upgradation to 2-lane with paved shoulder from Design Km 67.805 (at the end of Km 83rd Tunnel near Dhrabshalla) (Ex. Km 83+905) to Km 80.675 (start of Kishtwar Bypass - Dulhasti) (Ex. Km 97+0751) of 12.870 Km length on chenani-Sudhmahadev-Goha Khellani-Kishtwar-vailoo-Donipawa-Ashajipora section of NH-244 in the UT of J&amp;K on EPC Mode under NH(O)-Gen (Pkg-3)</t>
  </si>
  <si>
    <t>R &amp; B Infra Project Pvt. Ltd</t>
  </si>
  <si>
    <t>legal@rathoregroup.co</t>
  </si>
  <si>
    <t>Shrikhande Consultants Pvt. Ltd. in association with Infra Design Studio Pvt. Ltd.</t>
  </si>
  <si>
    <t>J&amp;K-1</t>
  </si>
  <si>
    <t>DN/09008/02027/JM</t>
  </si>
  <si>
    <t>Re-alignment of submergence area near Rattle Dam on (Left-over work of Khellani - Kishtwar - Chattroo Pkg-3)</t>
  </si>
  <si>
    <t>Construction of left-over work 2-L+PS of the road stretch of Pkg-III at Kandni Village from design Ch. 0+000 to Ch. 4+037 (Ch. 70+900 to Ch. 74+650 of NH-244) in 4.037 km length on Khellani-Kishtwar-Chhatroo section of NH-244 in UT of Jammu &amp; Kashmir on EPC Mode</t>
  </si>
  <si>
    <t>tender@rathoregroup.co</t>
  </si>
  <si>
    <t>DN/09008/02014/JM</t>
  </si>
  <si>
    <t>Khellani - Kishtwar - Chattroo (Kishtwar Bypass) Pkg-4</t>
  </si>
  <si>
    <t>Construction of Kishtwar bypass with 2 lane with paved shoulder from Design Km. 80.675 (Dulhasti) to km 95.550 (Bandarkoot ) of 14.88 km &amp; a link road to Kishtwar town from 0+000 to 1.871 of length=1.871 Km on Khellani - Kishtwar - Chattroo section in UT of Jammu and Kashmir on EPC Mode (Pkg-4)</t>
  </si>
  <si>
    <t>APS Hydro Pvt. Ltd. - Unique Construction (APS - UC) (JV)</t>
  </si>
  <si>
    <t>apshydro@gmail.com
 rohit.malik@apshydro.com</t>
  </si>
  <si>
    <t>DN/09008/02016/JM</t>
  </si>
  <si>
    <t>Khellani - Kishtwar - Chattroo Pkg-5</t>
  </si>
  <si>
    <t>Construction/upgradation to 2-lane with paved shoulder from Design Km 95.55 (Bandarkoot) to Km. 111.06 (Chattroo) of 15.52 Km length on Chenani-sudhmahadev-Goha-Khellani-Kishtwar-vailoo-Donipawa-Ashajipoora section on NH-244  in UT of Jammu and Kashmir on EPC Mode (Pkg-5)</t>
  </si>
  <si>
    <t>Shree Girrajjee Infra Heights Pvt. Itd. - Narendra Builders (SGIHPL-NB) (JV)</t>
  </si>
  <si>
    <t>sginbpkg5@gmail.com</t>
  </si>
  <si>
    <t>PMU-Sonamarg</t>
  </si>
  <si>
    <t>DN/09023/01005/SR</t>
  </si>
  <si>
    <t>Z-Morh Tunnel (Sonamarg Tunnel)</t>
  </si>
  <si>
    <t>Construction Operation and Maintenance of 2L bi-directional single tube Z-Morh Tunnel (Sonamarg Tunnel)of 6.412 km long with parallel 6.426 km long escape tunnel and 0.6 km long Ventilation Tunnel with approaches of length 5.568 Km from approximately km 69.000 to km 81.300  on new alignment between Kullan and Sonmarg in the UT of Jammu and Kashmir under Srinagar-Leh section on NH-1 (Srinagar- Sonamarg- Gumri road) on DBFOT (semi-Annuity basis)</t>
  </si>
  <si>
    <t>dksaini@apcoinfra.com</t>
  </si>
  <si>
    <t>Intercontinental Consultants &amp; Technocrats Pvt. Ltd. (ICT)- Anandjiwala Infra Advisory (JV)
[ ICT-AIAPL (JV)] ]</t>
  </si>
  <si>
    <t>DN/09023/02001/SR</t>
  </si>
  <si>
    <t>Zojila Tunnel &amp; Connecting road to Z-Morh Tunnel</t>
  </si>
  <si>
    <t>Construction of 
(I) Connecting road from Z-Morh Tunnel to Zojila Tunnel (Road Length= 18.475km) in F.Y.- 2020-21 and 
(II) 14.150 Km long  2-L Bi- directional single tube Zoji-la Tunnel accross Zojila Pass on Sonamarg - Kargil section from Km 82 to Km 118 of NH-01 under PMDP</t>
  </si>
  <si>
    <t>NH(O)-TSP</t>
  </si>
  <si>
    <t>Megha Engineering &amp; Infrastructures Ltd (MEIL)</t>
  </si>
  <si>
    <t>meilplanning.zojila@meghaeng.com</t>
  </si>
  <si>
    <t>PMU-Anantnag</t>
  </si>
  <si>
    <t>DN/09008/02017/SR</t>
  </si>
  <si>
    <t>Khellani-Khanabal section Pkg-6</t>
  </si>
  <si>
    <t>Construction &amp; Upgradation to 2/ 4-Lane with paved shoulder from Design Km 148+589 (Existing km 235+070) (Vailoo )to Design Km 176+532 (Existing km 263+070) Donipawa of 27.943 km length on Khellani-Khanabal section (PKG- 6)</t>
  </si>
  <si>
    <t>New India Contractors &amp; Developers Pvt. Ltd. - Khanday Infrastructure Ltd. (JV)</t>
  </si>
  <si>
    <t>Magot Engineering Pvt. Ltd. In JV with Technical Consultancy Services 
In Association with Sofi Infrastructure Pvt. Ltd.</t>
  </si>
  <si>
    <t>J&amp;K-2</t>
  </si>
  <si>
    <t>DN/09008/02026/JM</t>
  </si>
  <si>
    <t>4-L Vailoo-Donipawa (on Khellani-Khanabal section)</t>
  </si>
  <si>
    <t>Widening and Upgradation of intermittent 2-lane with Paved 
Shoulder stretches to 4-lane between Vailoo (Km 148+589) and Donipawa (Km 176+532), totaling 9.866 km, on the Khellani—Khanabal section of NH- 244 in the UT of Jammu &amp; Kashmir on EPC mode under NH(O)</t>
  </si>
  <si>
    <t>DN/09008/02018/SR</t>
  </si>
  <si>
    <t>Khellani-Khanabal section Pkg-7 (Donipawa -Ashajipora ByPass project)</t>
  </si>
  <si>
    <t>Construction of New 2-Lane bypass from Design Km 176+532 (Existing km 263+070; (Donipawa) to Design Km 185+002 (Near Khudwani on NH-44 at Existing km 238+500) Alstop via Ashajipora of 8.470 Km length i.e., to connecting NH-244 &amp; NH-44 (Pkg-7)</t>
  </si>
  <si>
    <t>Connecting NH-244 &amp; NH-44</t>
  </si>
  <si>
    <t>syedaesan821@gmail.com</t>
  </si>
  <si>
    <t>DN/09002/02002/SR</t>
  </si>
  <si>
    <t>Strengthening of Baramulla-Gulmarg</t>
  </si>
  <si>
    <t>Strengthening &amp; Upgradation of existing carriageway to intermediate lane from km 0.000 to km 42.820 of Length 42.820kms on Baramulla-Gulmarg section of NH-701A in the UT of Jammu &amp; Kashmir on EPC mode</t>
  </si>
  <si>
    <t>701A</t>
  </si>
  <si>
    <t>United Jehlum Road Roof Builders - Jehlum Construction Co (JV)</t>
  </si>
  <si>
    <t>danish.mir3@gmail.com</t>
  </si>
  <si>
    <t>PMU-Kargil</t>
  </si>
  <si>
    <t>DN/09016/03003/LA</t>
  </si>
  <si>
    <t>Kargil Zanskar Road Pkg-1</t>
  </si>
  <si>
    <t>Widening &amp; Upgradation to 2 lane with paved shoulder of NH-301 Kargil Zanskar Road from Design Km 0.000 (Ex. Km.0.000) to Km 30.040 (Ex. Km. 30.000) of 30.040 Km length (Pkg-I)</t>
  </si>
  <si>
    <t>Technocrats Advisory Services Pvt. Ltd. (TASPL) JV in assosiation with JR Consultancy Services Pvt. Ltd.</t>
  </si>
  <si>
    <t>DN/09016/03002/LA</t>
  </si>
  <si>
    <t>Kargil Zanskar Road Pkg-2</t>
  </si>
  <si>
    <t>Widening &amp; Up-gradation to 2 lane with paved shoulder of NH-301 Kargil- Zanskar Road from Design Km .30.040 (Ex. Km. 30.000) to Design Km 57.000 (Ex. Km. 57.905) of 26.960 Km length (Pkg-II)</t>
  </si>
  <si>
    <t>Topline Infra Projects Pvt. Ltd.</t>
  </si>
  <si>
    <t>topline.infra@gmail.com</t>
  </si>
  <si>
    <t>DN/09016/03001/LA</t>
  </si>
  <si>
    <t>Kargil Zanskar Road Pkg-3</t>
  </si>
  <si>
    <t>Widening &amp; Up-gradation to 2 lane with Paved shoulder of NH-301 Kargil- Zanskar Road from Design km 57.000 (Ex. Km. 57.905) to Km 87.000 (Ex. Km. 88.2491) of 30.000 Km length (Pkg-lll)</t>
  </si>
  <si>
    <t>DN/09016/03009/LA</t>
  </si>
  <si>
    <t>Kargil Zanskar Road Pkg-4</t>
  </si>
  <si>
    <t>Up-gradation to 2 lane with Paved shoulder of NH-301 Kargil- Zanskar road from km 87+00 to KM 98+524 in the UT of Ladakh(Formally State of J&amp;K) on EPC Mode   (PKG-IV)</t>
  </si>
  <si>
    <t>United Jehlum Road Roof Builders</t>
  </si>
  <si>
    <t>united.kargil.nh301@gmail.com</t>
  </si>
  <si>
    <t>DN/09016/03007/LA</t>
  </si>
  <si>
    <t>Kargil Zanskar Road Pkg-5</t>
  </si>
  <si>
    <t>Up-gradation to 2 lane with Paved shoulder of NH-301 Kargil- Zanskar road from Km 98+524 to Km. 117+180 in the UT of Ladakh (Formally State of J&amp;K) on EPC Mode  (PKG-V)</t>
  </si>
  <si>
    <t>S&amp;P lnfrastructure Developers Pvt. Ltd. - 
Skylark lnfra Engineering Pvt Ltd. (JV)</t>
  </si>
  <si>
    <t>planning.epc@skylarkworld.com</t>
  </si>
  <si>
    <t>DN/09016/03006/LA</t>
  </si>
  <si>
    <t>Kargil Zanskar Road Pkg-6</t>
  </si>
  <si>
    <t>Up-Gradation to 2 lane with Paved shoulder of NH-301 Kargil- Zanskar Road from Km 117+180 to Km. 148+320 in the UT Ladakh (Formerly State of J&amp;K) on EPC mode  (PKG-VI)</t>
  </si>
  <si>
    <t>DN/09016/03010/LA</t>
  </si>
  <si>
    <t>Kargil Zanskar Road Pkg-7</t>
  </si>
  <si>
    <t>Up-Gradation to 2 lane with Paved shoulder of NH-301 Kargil- Zanskar Road from Km 148+320 to Km. 196+250 in the UT of Ladakh (Formerly State of J&amp;K) on EPC mode  (PKG-VII)</t>
  </si>
  <si>
    <t>DN/09016/02009/LA</t>
  </si>
  <si>
    <t>Kargil Zanskar Road Pkg-8</t>
  </si>
  <si>
    <t>Widening &amp; Up-gradation to 2 lane with paved shoulder of NH-301 Kargil Zanskar Road from Design Km 196.250 (Ex. Km. 194.1901 to Design Km 230.020 (Ex Km. 231.692) of 33.770 Km length (PKG-Vlll)</t>
  </si>
  <si>
    <t>Satish Aggarwal &amp; Co.</t>
  </si>
  <si>
    <t>sarccompany@gmail.com</t>
  </si>
  <si>
    <t>DN/09016/03008/LA</t>
  </si>
  <si>
    <t>Kargil-Zanskar Road (Bridge-3) (3x25 M Span MNB)</t>
  </si>
  <si>
    <t>Construction of 3 No. of 1x25 M Span Bridge at Km. 165.296, Km. 172.965 and Km. 185.509 including its approaches on NH-301, Kargil-Zanskar Road on EPC Mode  (Bridge-3)</t>
  </si>
  <si>
    <t>SGF Infra Pvt Ltd</t>
  </si>
  <si>
    <t>hafizconstco@gmail.com</t>
  </si>
  <si>
    <t>Standalone MNB(Minor Bridge) Project</t>
  </si>
  <si>
    <t>DN/09016/03005/LA</t>
  </si>
  <si>
    <t>Kargil-Zanskar Road (Bridge-1) (1x15 M, 1x20M &amp; 1x10M Span MNB)</t>
  </si>
  <si>
    <t>Construction of 1x15 M Span Bridge at Km 125.493, 1x20 M Span Bridge at Km 125.852 and 1x10 M Span Bridge at Km 129.445 including its approaches on NH-301, Kargil-Zanskar Road on EPC Mode (Bridge-1)</t>
  </si>
  <si>
    <t>Hafiz Construction Pvt Ltd</t>
  </si>
  <si>
    <t>DN/09016/03004/LA</t>
  </si>
  <si>
    <t>Kargil - Zanskar Road (Bridge-2) (1x45 M Span MNB)</t>
  </si>
  <si>
    <t>Construction of 1x45 M Span Bridge including its approaches at Km 130.230 on NH-301 on Kargil - Zanskar Road on EPC mode (Bridge-2)</t>
  </si>
  <si>
    <t>sgfjammu@gmail.com</t>
  </si>
  <si>
    <t>PMU-Noney</t>
  </si>
  <si>
    <t>DN/01018/02009/MN</t>
  </si>
  <si>
    <t>Barak &amp; Makru Bridge</t>
  </si>
  <si>
    <t>Construction and Maintenance of : (i) 154m span steel superstructure Bridge at km 145.090 over river Barak &amp; (ii) 122m span steel superstructure Bridge at km 189.800 over river Makru and Approaches of both the Bridges to be constructed is 1595m (Total Length 1.870Km) on Jiribam-Barak road on NH-53 (New NH-37) in Manipur on EPC mode</t>
  </si>
  <si>
    <t>Indian Technocrat Ltd. (ITL)</t>
  </si>
  <si>
    <t>DN/01018/02003/MN</t>
  </si>
  <si>
    <t>Irang River Bridge (on Imphal-Jiribam road section)</t>
  </si>
  <si>
    <t>Construction of 4-Lane Bridge over Irang River on Imphal-Jiribam road section (at 95.50 Km) on NH-53 (New NH-37) on EPC mode in Manipur</t>
  </si>
  <si>
    <t>Paratech Constructions Pvt. Ltd.</t>
  </si>
  <si>
    <t>paratech@paratechconstructions.com</t>
  </si>
  <si>
    <t>Bloom - Shree Bhawani SBCSPL (JV)</t>
  </si>
  <si>
    <t>DN/01018/02002/MN</t>
  </si>
  <si>
    <t>Imphal - Khongsang - Jiribam Pkg-1</t>
  </si>
  <si>
    <t>Widening to 2 -Lane with Paved shoulder of Imphal-Khongsang-Jiribam section of NH-37 from Design Chainage 3.275 km to 15.940 Km (Total length=12.665 Km) (PKG-1)</t>
  </si>
  <si>
    <t>Avantika Contractor (I) Ltd.</t>
  </si>
  <si>
    <t>sriavantikaimphal21@gmail.com</t>
  </si>
  <si>
    <t>DN/01018/02008/MN</t>
  </si>
  <si>
    <t>Imphal - Khongsang - Jiribam Pkg-2</t>
  </si>
  <si>
    <t xml:space="preserve">Widening to 2-Lane with Paved shoulder of Imphal to Jiribam section of NH-37 from Design Chainage 15.940 km to 33.120 Km (Existing Chainage Km 15.946 to Km 33.395) (Total length=17.180 Km) in the State of Manipur on (EPC) mode (PKG-2) - Balance Works &amp; Rectification works </t>
  </si>
  <si>
    <t>SCONS Infrastructures Pvt. Ltd.</t>
  </si>
  <si>
    <t>sipl@sconsinfra.in;</t>
  </si>
  <si>
    <t>DN/01018/02007/MN</t>
  </si>
  <si>
    <t>Imphal - Khongsang - Jiribam Pkg-3</t>
  </si>
  <si>
    <t>Widening to 2 -Lane with Paved shoulder of Imphal to Jiribam section of NH-37 from Design Chainage 33.000 km to 66.390 Km (Existing Chainage from km 33.395 to km 67.496) on EPC Mode in Manipur (PKG-3)</t>
  </si>
  <si>
    <t>Mehta Construction Co. - Ganpati Builders (JV)</t>
  </si>
  <si>
    <t>mehtaganpatijv@gmail.com</t>
  </si>
  <si>
    <t>DN/01018/02006/MN</t>
  </si>
  <si>
    <t>Imphal - Khongsang - Jiribam Pkg-4</t>
  </si>
  <si>
    <t>Widening to 2 -Lane with Paved shoulder of Imphal to Jiribam section of NH-37 from Design Chainage 66.110 km to 101.280 Km (Existing Chainage km 67.496 to km 103.557) on EPC Mode in Manipur (PKG-4)</t>
  </si>
  <si>
    <t>BLA Projects Private Limited - G P Projects Ltd. (JV)</t>
  </si>
  <si>
    <t>nh37.pkg4@gpprojects.n</t>
  </si>
  <si>
    <t>ALTINOK Consulting Engineering lnc - EDMAC Engineering Consultant (l) Pvt. Ltd. - DSD lnfratech Management Pvt. Ltd.</t>
  </si>
  <si>
    <t>DN/01018/02005/MN</t>
  </si>
  <si>
    <t>Imphal - Khongsang - Jiribam Pkg-5</t>
  </si>
  <si>
    <t>Widening to 2 Lane with Paved shoulder of lmphal to Jiribam section of NH-37 from Design Ch. from Km 101+280 Near Khongsang Village to Km 131+280 near Puilon (Kambiron) Village on EPC Mode in Manipur (PKG-5)</t>
  </si>
  <si>
    <t>Aarpee Infraprojects Pvt. Ltd.</t>
  </si>
  <si>
    <t>imphaljiribampkg5@gmail.com</t>
  </si>
  <si>
    <t>DN/01018/02004/MN</t>
  </si>
  <si>
    <t>Imphal - Khongsang - Jiribam Pkg-6</t>
  </si>
  <si>
    <t>Widening to 2 Lane with Paved shoulder of lmphal to Jiribam section of NH-37 from Design Ch. from km 131.280 to km 169.570 (PKG-6) on EPC mode under NH(O)-TSP</t>
  </si>
  <si>
    <t>Sarjan Infracon Pvt. Ltd.</t>
  </si>
  <si>
    <t>info@sarjaninfra.com</t>
  </si>
  <si>
    <t>DN/01018/02001/MN</t>
  </si>
  <si>
    <t>Imphal - Khongsang - Jiribam Pkg-7</t>
  </si>
  <si>
    <t>Widening to 2 lane with Paved shoulder of lmphal to Jiribam section of NH-37 from Design Ch. from km 169+570 Near Nungkao vlllage under Tamenglong District to km 205+974 near Jiribam Bridge under Jiribam district  under NH(O)-NE (PKG-7)</t>
  </si>
  <si>
    <t>pdagrawal_indore@yahoo.com, apexcompany2009@yahoo.in</t>
  </si>
  <si>
    <t>PMU-Tamenglong</t>
  </si>
  <si>
    <t>DN/18002/01002/MN</t>
  </si>
  <si>
    <t>Khongsang to Tamenglong</t>
  </si>
  <si>
    <t>Improvement / Widening To 2 Laning of Stretch from Khongsang to Tamenglong (Design length= 37.974 Km) of NH-137 in the state of Manipur on EPC mode under SARDP-NE</t>
  </si>
  <si>
    <t>Shivalaya Construction co. Pvt. Ltd. (SCCPL)</t>
  </si>
  <si>
    <t>scc.mn296@gmail.com</t>
  </si>
  <si>
    <t>Ayoleeza Consultants Pvt. Ltd. - Sowil India Pvt. Ltd. (JV)</t>
  </si>
  <si>
    <t>DN/02002/01005/MN</t>
  </si>
  <si>
    <t>Tamenglong to Mahur Pkg-1</t>
  </si>
  <si>
    <t xml:space="preserve">Construction of 2 -Lane with paved shoulders road from Tamenglong to Mahur in the state of Manipur from km 0.000 at Tamenglong to km 10.000 near Dialong  (Package-1) </t>
  </si>
  <si>
    <t>Roadridge Developers Pvt. Ltd.(RDPL)-Sunshine Overseas Pvt. Ltd.(SOPL) (JV)</t>
  </si>
  <si>
    <t>rdplsopljvpkg1@gmail.com</t>
  </si>
  <si>
    <t>L N Malviya lnfra Projects Pvt. Ltd.
in Association with Varija Associates (JV)</t>
  </si>
  <si>
    <t>DN/02002/01006/MN</t>
  </si>
  <si>
    <t>Tamenglong to Mahur Pkg-2</t>
  </si>
  <si>
    <t xml:space="preserve">Construction of of 2 -Lane with paved shoulders road from Tamenglong-Tousem-Lisang-Mahur Road (NH-137) starting near Dialong Village from km 10.000 at Dialong to km 31.430 near Old Tamenglong , near Barak River on EPC Mode (Package-2) </t>
  </si>
  <si>
    <t>J Infratech Limited (JIL)-Niraj Cement Structurals Ltd. (JV)</t>
  </si>
  <si>
    <t>jcipl.manipur@gmail.com</t>
  </si>
  <si>
    <t>DN/02002/01007/MN</t>
  </si>
  <si>
    <t>Tamenglong to Mahur Pkg-3</t>
  </si>
  <si>
    <t xml:space="preserve">Construction of 2 -Lane with paved shoulders road from Tamenglong to Mahur in the state of Manipur  from km 31.430 at Old Tamenglong to km 43.480 ending near Phelong on EPC Mode (Package-3) </t>
  </si>
  <si>
    <t>Kalyan Toll Infrastructure Ltd.</t>
  </si>
  <si>
    <t>tamenglongmahurpkg3@gmail.com</t>
  </si>
  <si>
    <t>DN/02002/01008/MN</t>
  </si>
  <si>
    <t>Tamenglong to Mahur Pkg-4</t>
  </si>
  <si>
    <t xml:space="preserve">Construction of 2 -Lane with paved shoulders road from Tamenglong to Mahur in the state of Manipur from km 43.480 at Phelong to km 54.180 near Azuram on EPC Mode (Package-4) </t>
  </si>
  <si>
    <t>rdplsopljvpkg4@gmail.com</t>
  </si>
  <si>
    <t>DN/02002/01009/MN</t>
  </si>
  <si>
    <t>Tamenglong to Mahur Pkg-5</t>
  </si>
  <si>
    <t xml:space="preserve">Construction of 2 -Lane with paved shoulders road from Tamenglong to Mahur (NH-137) in Manipur starting from km 54.180 near Azuram to km 80.630 near Mandeu on EPC Mode (Package 5) </t>
  </si>
  <si>
    <t>Shri Swami Samarth Engineers Ltd.</t>
  </si>
  <si>
    <t>sssel.manipurpkg5@gmail.com</t>
  </si>
  <si>
    <t>Planning &amp; Infrastructural Development Consultants Pvt. Ltd. (PIDCPL)</t>
  </si>
  <si>
    <t>DN/02002/01010/MN</t>
  </si>
  <si>
    <t>Tamenglong to Mahur Pkg-6</t>
  </si>
  <si>
    <t>Construction of 2 -Lane with paved shoulders road from Tamenglong to Mahur (NH-137) starting from km 80.630 near Mandeu to km 96.870 near Jiri River on EPC Mode (Package-6)  (Manipur portion)</t>
  </si>
  <si>
    <t>B R Goyal Infrastructure Ltd.</t>
  </si>
  <si>
    <t>tamenglongmahurpkg6@gmail.com</t>
  </si>
  <si>
    <t>PMU-Ukhrul</t>
  </si>
  <si>
    <t>DN/01007/03002/MN</t>
  </si>
  <si>
    <t>Yaingangpokpi - Finch Pkg-1</t>
  </si>
  <si>
    <t>Widening/Improvement to 2-lane with earthen shoulder of Yaingangpokpi - Finch corner road section of NH-202 from Km 0.000 to Km 16.900  of NH-202 in the state of Manipur on EPC mode (Package-1)</t>
  </si>
  <si>
    <t>150/202</t>
  </si>
  <si>
    <t>Varaha Infra Limited</t>
  </si>
  <si>
    <t>varaha.imphal@gmail.com</t>
  </si>
  <si>
    <t>Dhruv Consultancy Services Ltd. - MS Consultant (JV)</t>
  </si>
  <si>
    <t>DN/01007/03001/MN</t>
  </si>
  <si>
    <t>Yaingangpokpi - Finch Pkg-2</t>
  </si>
  <si>
    <t>Widening/Improvement to 2-lane with earthen shoulder of Yaingangpokpi - Finch corner road section of NH-202 from Km 16.900 to Km 30.970 of NH-202 in the state of Manipur on EPC mode (Package-2)</t>
  </si>
  <si>
    <t>MN-1</t>
  </si>
  <si>
    <t>DN/01007/03007/MN</t>
  </si>
  <si>
    <t>Finch Corner to Ukhrul Pkg-3</t>
  </si>
  <si>
    <t>Widening/Improvement to 2-lane with earthen shoulder of Finch Corner to Ukhrul section from existing km 34+650 to km 50+520 (Design Chainage km 30+970 to km 45+600) of NH-202 in the State of Manipur on EPC mode under NH(O)-NE (Package-3)</t>
  </si>
  <si>
    <t>sipl@sconsinfra.in</t>
  </si>
  <si>
    <t>Global Infra Solution in association with - MS Consultants (JV)</t>
  </si>
  <si>
    <t>DN/01007/03005/MN</t>
  </si>
  <si>
    <t>Strengthening of Ukhrul to Choithar section Pkg-4</t>
  </si>
  <si>
    <t>Strengthening of Ukhrul to Choithar section of NH-202 from existing km 50+520 to km 59+236 (Design Chainage km 45+600 to km 54+212) Length-8.612 km in the State of Manipur on EPC mode under NH(O)-NE (Package-4)</t>
  </si>
  <si>
    <t>Vertex Construction</t>
  </si>
  <si>
    <t>Vertexmnp2022@gmail.com</t>
  </si>
  <si>
    <t>DN/01007/03006/MN</t>
  </si>
  <si>
    <t>Choithar to Marrem Khullen section Imphal- Ukhrul - Jessami Pkg-5</t>
  </si>
  <si>
    <t>Widening/Improvement to 2 lane with earthen shoulder of Choithar to Marrem Khullen section of NH-202 of Imphal Ukhrul Jessami Economic Corridor from Design Chainage km 53.110 to km 95.700  in the State of Manipur on EPC mode under Bharatmala Pariyojana, under NH(O)-NE  (Package-5)</t>
  </si>
  <si>
    <t>Appointed date not yet declared</t>
  </si>
  <si>
    <t xml:space="preserve">M/s Dhruv Consultancy Services Limited in JV with M/s Global Infra Solutions in Association with M/s M.S. Consultant. </t>
  </si>
  <si>
    <t>DN/01007/03004/MN</t>
  </si>
  <si>
    <t>Marrem Khullen to Jessami section Imphal- Ukhrul - Jessami Pkg-6</t>
  </si>
  <si>
    <t>Widening/Improvement to 2 lane with earthen shoulder of Marrem Khullen to Jessami section of NH-202 of Imphal - Ukhrul - Jessami Economic Corridor from Design Chainage km 95.700 to km 140.180  in the State of Manipur on EPC mode under Bharatmala Pariyojana under NH(O)-NE  (Package-6)</t>
  </si>
  <si>
    <t>HVS Construction Materials Pvt. Ltd.</t>
  </si>
  <si>
    <t>hvs_construction@rediffmail.com</t>
  </si>
  <si>
    <t>DN/01007/03003/MN</t>
  </si>
  <si>
    <t>Jessami to Laynen bridge Ukhrul - Jessami Pkg-7</t>
  </si>
  <si>
    <t>Widening/Improvement to 2 Lane with earthen shoulder of Jessami to Laynen bridge (Nagaland border) section of NH-29 of Imphal -Ukhrul - Jessami Economic Corridor from km 0.000 to km 11.009 in the State of Manipur on EPC mode under Bharatmala Pariyojana, under NH(O)-NE   (Package-7)</t>
  </si>
  <si>
    <t>DN/03003/02002/MN</t>
  </si>
  <si>
    <t>Akash bridge - Jessami Pkg-2 [Manipur Portion]</t>
  </si>
  <si>
    <t>Construction of 2 laning with hard shoulder road of Akash bridge - Jessami section of NH-202 in Nagaland- Manipur from design Ch. 325.440 km to 340.160 km in the State of Manipur on EPC mode under NH(O)-NE (Pkg-II) (Manipur portion)</t>
  </si>
  <si>
    <t>Artefact Project Ltd. - MS Consultants</t>
  </si>
  <si>
    <t>PMU-Senapati</t>
  </si>
  <si>
    <t>DN/09024/02005/MN</t>
  </si>
  <si>
    <t>Maram -Peren Pkg-1A</t>
  </si>
  <si>
    <t>Improvement of existing road to 2 laning with Hard Shoulders of Maram -Peren section (Package-1A, length- 22.340Km) from Design Chainage 0.000 km to 22.340 km on NH-129A in the State of Manipur on EPC mode</t>
  </si>
  <si>
    <t>129A</t>
  </si>
  <si>
    <t>CSR Infratech India Pvt. Ltd.- Raam Infratech India Pvt. Ltd. (JV)</t>
  </si>
  <si>
    <t>csrinfratechindia@gmail.com</t>
  </si>
  <si>
    <t>DN/09024/02004/MN</t>
  </si>
  <si>
    <t>Maram -Peren Pkg-1B</t>
  </si>
  <si>
    <t>Improvement of existing road to 2 laning with Hard Shoulders of Maram-Peren section (Package-1B, length- 17.660 km) from Design Chainage 22.340 km to 40.000 km on NH-129A in the State of Manipur on EPC mode</t>
  </si>
  <si>
    <t>DN/09024/02001/MN</t>
  </si>
  <si>
    <t>Maram-Peren section Pkg-2A</t>
  </si>
  <si>
    <t>Improvement of existing road to 2 laning with Hard Shoulders of Maram-Peren section (Package-2A, length- 16.840 Km) from Design Chainage 40.000 km to 56.840 km on NH-129A in the State of Manipur on EPC mode</t>
  </si>
  <si>
    <t>Heera Ram Godara - Dudi &amp; Company (JV)</t>
  </si>
  <si>
    <t>heeraramgodara@gmail.com</t>
  </si>
  <si>
    <t>DN/09024/02003/MN</t>
  </si>
  <si>
    <t>Maram-Peren section Pkg-2B</t>
  </si>
  <si>
    <t>Improvement of existing road to 2 laning with Hard Shoulders of Maram-Peren section (Package-2B, length- 18.160 Km) from Design Chainage 56.840 km to km 75.000 on NH-129A in the State of Manipur on EPC mode</t>
  </si>
  <si>
    <t>Satya Builders</t>
  </si>
  <si>
    <t>pm.sanjaysingh@satyagroupindia.in</t>
  </si>
  <si>
    <t>DN/09024/02002/MN</t>
  </si>
  <si>
    <t>Maram- Peren section Pkg-3</t>
  </si>
  <si>
    <t xml:space="preserve">Improvement of existing road to 2 lanning with Hard Shoulders of Maram Peren section (Package-III, length - 34.494 km) from Design Chainage km 75+000 to 109+494 km on NH-129A in the State of Manipur on EPC mode under NH(O)-TSP </t>
  </si>
  <si>
    <t>New India Contractors &amp; Developers Pvt. Ltd. - Bharat Construction Co. (JV)</t>
  </si>
  <si>
    <t>bccjv3121@gmail.com</t>
  </si>
  <si>
    <t>K&amp;J Projects Pvt. Ltd in association with - MPG Engineering Consultancy Pvt. Ltd. (JV)</t>
  </si>
  <si>
    <t>DN/08015/02005/MN</t>
  </si>
  <si>
    <t>Ukhrul - Tolloi - Tadubi Pkg-1 (Ukhrul Bypass)</t>
  </si>
  <si>
    <t>Construction ol 2-lane Ukhrul bypass starting from km 537.850 old NH-202 &amp; joining at km 8.840 of NH-102A (Ukhrul - Tolloi - Tadubi Road) and continuing up to km 9.840 of NH-102A (Length 6.571 km) in the State ol Manipur on EPC mode under NH(O)-NE (Package-1)</t>
  </si>
  <si>
    <t>Connecting NH-202 &amp; NH-102A</t>
  </si>
  <si>
    <t>SCONS Infrastructures Pvt. Ltd.-Kaushal Sharma (JV)</t>
  </si>
  <si>
    <t>DN/08015/02002/MN</t>
  </si>
  <si>
    <t>Ukhrul-Tolloi - Tadubi Pkg-2</t>
  </si>
  <si>
    <t>Construction of 2-laning with Hard shoulder of Ukhrul Tolloi - Tadubi section of NH-102A from Design Chainage km 9+450 to km 50+850 in the State of Manipur on EPC mode under NH(O)-NE (Package-2)</t>
  </si>
  <si>
    <t>102A</t>
  </si>
  <si>
    <t>S S Builders - Ganpati Builders (JV)</t>
  </si>
  <si>
    <t>ganpatibuilders0082@gmail.com</t>
  </si>
  <si>
    <t>Dhruv Consultancy Services Ltd. In Ass. With MS Consultant</t>
  </si>
  <si>
    <t>DN/08015/02003/MN</t>
  </si>
  <si>
    <t>Ukhrul-Tolloi - Tadubi Pkg-3</t>
  </si>
  <si>
    <t>Construction of 2-laning with Hard shoulder road of Ukhrul - Tolloi - Tadubi section of NH-102A from Design Chainage 50.850 km to 81.870 km in the State of Manipur on EPC mode under NH(O)-TSP (Package -3)</t>
  </si>
  <si>
    <t>nh102a.pkg03@gmail.com</t>
  </si>
  <si>
    <t>Artefact Projects Ltd. - Infycons Creative Software Pvt. Ltd.</t>
  </si>
  <si>
    <t>DN/08015/02004/MN</t>
  </si>
  <si>
    <t>Ukhrul -Tolloi - Tadubi Pkg-4</t>
  </si>
  <si>
    <t>Construction of 2-laning with Hard shoulder road of Ukhrul - Tolloi - Tadubi section of NH-102A from Design Chainage 81.870 km to 105.825 km in the State of Manipur on EPC mode under NH(O)-TSP(Package -4)</t>
  </si>
  <si>
    <t>A K Shivhare Infrastructure Pvt. Ltd.</t>
  </si>
  <si>
    <t>aks.nh102a@gmail.com</t>
  </si>
  <si>
    <t>PMU-Churachandpur</t>
  </si>
  <si>
    <t>DN/01020/03001/MN</t>
  </si>
  <si>
    <t>Churachandpur to Tuivai Pkg- 1A</t>
  </si>
  <si>
    <t>Widening to 2-lane with Hard shoulder of Churachandpur to Tuivai Section of NH 102B from km 0.000 to km 13.747  in the State of Manipur on EPC mode under NH(O) (Pkg- I A)</t>
  </si>
  <si>
    <t>102B</t>
  </si>
  <si>
    <t>Krishna Construction Co.</t>
  </si>
  <si>
    <t>kccnh102b@gmail.com</t>
  </si>
  <si>
    <t>DN/01020/03007/MN</t>
  </si>
  <si>
    <t>Churachandpur to Tuivai Pkg- 1B</t>
  </si>
  <si>
    <t>Widening to 2-lane with Hard shoulder of Churachandpur to Tuivai Section of NH-102B from km13.747 to km32.835 in the State of Manipur on EPC mode under NH(O) (Pkg- IB)</t>
  </si>
  <si>
    <t>RSM Infra Projects</t>
  </si>
  <si>
    <t>rsminfraprojects@gmail.com</t>
  </si>
  <si>
    <t>DN/01020/03006/MN</t>
  </si>
  <si>
    <t>Churachandpur to Tuivai Pkg- 2A</t>
  </si>
  <si>
    <t>Widening to 2-lane with Hard shoulder of Churachandpur to Tuivai Section of NH-102B from km32.835 to km48.587 in the State of Manipur on EPC mode under NH(O) (Pkg- IIA)</t>
  </si>
  <si>
    <t>bharatvanijyaimphalbranch@gmail.com</t>
  </si>
  <si>
    <t>DN/01020/03005/MN</t>
  </si>
  <si>
    <t>Churachandpur to Tuivai Pkg- 2B</t>
  </si>
  <si>
    <t xml:space="preserve">Widening to 2-lane with Hard shoulder of Churachandpur to Tuivai Section from Km 48.587 to Km 69.875 in the State of Manipur on EPC mode under NH(O) (Package-II B) </t>
  </si>
  <si>
    <t>DN/01020/03004/MN</t>
  </si>
  <si>
    <t>Churachandpur to Tuivai Pkg- 3</t>
  </si>
  <si>
    <t>Widening to 2-lane with Hard shoulder of Churachandpur to Tuivai Section of NH-102B from Design Chainage 69.875 Km to 121.769 Km in the State of Manipur on EPC mode (Pkg-3)</t>
  </si>
  <si>
    <t>M &amp; S Co.</t>
  </si>
  <si>
    <t>msco2008@gmail.com</t>
  </si>
  <si>
    <t>DN/01020/03010/MN</t>
  </si>
  <si>
    <t>Churachandpur to Tuivai Pkg- 4A</t>
  </si>
  <si>
    <t>Widening to 2-lane with Hard shoulder of Churachandpur to Tuivai Section of NH-102B from Km118.850 to km130.00 in the State of Manipur on EPC mode under NH(O) (Pkg- IVA) -(Balance Work)</t>
  </si>
  <si>
    <t>akshivhare@rediffmail.com</t>
  </si>
  <si>
    <t>DN/01020/03009/MN</t>
  </si>
  <si>
    <t>Churachandpur to Tuivai Pkg- 4B</t>
  </si>
  <si>
    <t>Widening to 2-lane with Hard shoulder of Churachandpur to Tuivai Section of NH-102B from Km130.00 to km 141.029 in the State of Manipur on EPC mode under NH(O) (Pkg- IVB) -(Balance Work)</t>
  </si>
  <si>
    <t>DN/12019/01001/MN</t>
  </si>
  <si>
    <t>Pallel-Chandel</t>
  </si>
  <si>
    <t>Improvement/Strengtening to 2-lane with hard shoulder of Pallel-Chandel section of NH-102C (Km 0.000 to Km 18.292) in state of Mnaipur on EPC basis under NH(O)</t>
  </si>
  <si>
    <t>102C</t>
  </si>
  <si>
    <t>kccnh102c@gmail.com</t>
  </si>
  <si>
    <t>Lion Engg. Consultants Pvt. Ltd. In ass. With Rudrabhishekh Enterprises (JV)</t>
  </si>
  <si>
    <t>MN-2</t>
  </si>
  <si>
    <t>DN/01007/02007/MN</t>
  </si>
  <si>
    <t>Strengthening of Mao to Senapati  (on Kohima to Imphal section) of new NH-02</t>
  </si>
  <si>
    <t>Strengthening of Mao to Senapati  (on Kohima to Imphal section) of new NH-02 (old NH-39) from existing Chainage Km 212+328 (Mao Gate) to Km 264+313 (Taphou Kuki); Length – 51.985Km in the State of Manipur on EPC mode under NH(O)-NE</t>
  </si>
  <si>
    <t>39/02</t>
  </si>
  <si>
    <t>DN/01007/02003/MN</t>
  </si>
  <si>
    <t>Imphal-Senapati-Kohima Road Pkg-4A</t>
  </si>
  <si>
    <t>Improvement/Up-gradation of existing 2-lane to 4-Lane Divided Highway from Taphou Kuki to Daili section of Imphal-Kohima Road (Design Ch.: km 262.175 to 274.610) of NH-39 (New NH-02) in state of Manipur on EPC mode (Pkg-4A)</t>
  </si>
  <si>
    <t>Lekcon Infrastructure Pvt. Ltd. - R.S.V. constructions Pvt. Ltd. (JV)</t>
  </si>
  <si>
    <t>civil@lekconinfra.com</t>
  </si>
  <si>
    <t>Hexa Co. in JV with Sowil Limited in Association with Casta Engineers Pvt. Ltd.</t>
  </si>
  <si>
    <t>DN/01007/02002/MN</t>
  </si>
  <si>
    <t>Imphal-Senapati-Kohima Road Pkg-4B</t>
  </si>
  <si>
    <t>Improvement/Up-gradation of existing 2-lane to 4-Lane Divided Highway from Daili to Kuraopokpi section of Imphal-Kohima Road (Design Ch.: km 274.610 to 287.00 ) of NH-39 (New NH-02) in state of Manipur on EPC mode (Pkg-4B)</t>
  </si>
  <si>
    <t>DN/01007/02004/MN</t>
  </si>
  <si>
    <t>Imphal-Senapati-Kohima Road Pkg-5A</t>
  </si>
  <si>
    <t>Widening/Improvement of existing 2-lane to 4-Lane Divided Highway from Kuraopokpi to Sekmai section of Imphal-Kohima Road (Design Ch.: km 287.00 to 297.700) of NH-39 (New NH-02) in state of Manipur on EPC mode (Pkg-5A)</t>
  </si>
  <si>
    <t>Allone Infra Pvt. Ltd.</t>
  </si>
  <si>
    <t>prabhjot.singh@alloneinfra.com</t>
  </si>
  <si>
    <t>DN/01007/02001/MN</t>
  </si>
  <si>
    <t>Imphal-Senapati-Kohima Road Pkg-5B</t>
  </si>
  <si>
    <t>Widening/Improvement of existing 2-Lane road to 4-Lane Divided Highway from Sekmai to Nilakuthi section of  Imphal-Kohima Road (Design Chainage from Km 297+700 to Km 308+729) of NH-39 (New NH-02) in state of Manipur on EPC mode (Pkg-5B)</t>
  </si>
  <si>
    <t>NSC Projects Pvt. Ltd</t>
  </si>
  <si>
    <t>nscmanipu07@gmail.com</t>
  </si>
  <si>
    <t>DN/06001/02001/MN</t>
  </si>
  <si>
    <t>Imphal – Moreh Pkg-1</t>
  </si>
  <si>
    <t xml:space="preserve">4- Laning of Imphal – Moreh Section of NH-39 (New NH-102) on (AH-01) from Km 330.000 to Km 350.000 (design Km 349.555) (Package-I) on EPC mode by ADB fund under SASEC Tranche-2 </t>
  </si>
  <si>
    <t>EAP 
(ADB)</t>
  </si>
  <si>
    <t>39/102</t>
  </si>
  <si>
    <t>GR Infra Projects ltd</t>
  </si>
  <si>
    <t>planning.immo@grinfra.com</t>
  </si>
  <si>
    <t>Feedback Infra Pvt. Ltd.</t>
  </si>
  <si>
    <t>DN/06001/02002/MN</t>
  </si>
  <si>
    <t>Imphal – Moreh Pkg-2</t>
  </si>
  <si>
    <t>2- Laning of Imphal – Moreh Section of NH-39 (New NH-102) on (AH-01) from Km 350.000 to Km 395.680  (Package- II)  on EPC mode by ADB fund under SASEC Tranche-2</t>
  </si>
  <si>
    <t>planning.imwa@grinfra.com</t>
  </si>
  <si>
    <t>Feedback Infra</t>
  </si>
  <si>
    <t>DN/03004/01003/MN</t>
  </si>
  <si>
    <t>Imphal – Moreh Pkg-3</t>
  </si>
  <si>
    <t>Widening and Improvement to 2-Lane with paved shoulders of Imphal-Moreh section of NH-39 (New NH-102) on (AH-01) from Km 395.680 to Km 406.000 in state of Manipur on EPC mode (Package-III)</t>
  </si>
  <si>
    <t>Dwarakamai Constructions Pvt. Ltd.</t>
  </si>
  <si>
    <t>dmc.nsc.impkg3@gmail.com</t>
  </si>
  <si>
    <t>DN/03004/01002/MN</t>
  </si>
  <si>
    <t>Imphal – Moreh Pkg-4</t>
  </si>
  <si>
    <t>Widening and Improvement to 2-Lane with paved shoulders of Imphal-Moreh section of NH-39 (New NH-102) on (AH-01) from km 406.000 to Km 425.411 in state of Manipur on EPC mode (Package-IV)</t>
  </si>
  <si>
    <t>SKV Infratech Pvt. Ltd - SPG Infraprojects Pvt. Ltd (JV)</t>
  </si>
  <si>
    <t>imphalmorehpkgiv@gmail.com</t>
  </si>
  <si>
    <t>DN/03004/01001/MN</t>
  </si>
  <si>
    <t>Imphal- Moreh (Bypass)</t>
  </si>
  <si>
    <t>Construction of Moreh Bypass to 2-lane with Paved shoulder from km 421.950 to 425.411 of NH-39 (New NH-102) on (AH-01) near Indo-Myanmar border in state of Manipur on EPC mode under NH(O)</t>
  </si>
  <si>
    <t>L.K. &amp; Sons</t>
  </si>
  <si>
    <t>kadamjitl@gmail.com</t>
  </si>
  <si>
    <t>DN/01020/04001/MN</t>
  </si>
  <si>
    <t>Strengthening of Imphal-Moirang-Churachandpur</t>
  </si>
  <si>
    <t>Strengthening of Churachandpur to Imphal section ol old NH-150 (new NH-02) from starting from Churachandpur Police Station (Km 402.000) to Malom oil Depot Gate (km 454.798) in Manipur on EPC mode under NH(O)-NE (Length=53.400Km)</t>
  </si>
  <si>
    <t>150/02</t>
  </si>
  <si>
    <t>Jay Shree International</t>
  </si>
  <si>
    <t>jayshreegroupltd@gmail.com</t>
  </si>
  <si>
    <t>PMU-Baghmara</t>
  </si>
  <si>
    <t>DN/25001/01006/ML</t>
  </si>
  <si>
    <t>RMB Pkg-1</t>
  </si>
  <si>
    <t xml:space="preserve">2 Lane with earthern shoulder from of Ranikor – Baghmara –Maheshkola Road Section from Ranikhor to Nongjri existing Km 0+000 to 31+700 (Design Length – 33.250 Km) EPC Mode in the state of Maghalaya under SARDP-NE Phase-A (Pkg-1) </t>
  </si>
  <si>
    <t>SH 04</t>
  </si>
  <si>
    <t>Dhar Construction Company - Chanchal Paul (JV)</t>
  </si>
  <si>
    <t>Aushta Consulting Engineers (India) Pvt. Ltd. - DN Consultant - NM Engg. &amp; Consultancy (JV)</t>
  </si>
  <si>
    <t>DN/25001/01002/ML</t>
  </si>
  <si>
    <t>RMB Pkg-2</t>
  </si>
  <si>
    <t>lmprovement/widening to 2-laning with earthen shoulder of Nongjri (Design Ch. 30.00km) to Maheshkola (Design Ch. 55.525km )[R-M-B Package 2] on SH-4 section of Ranikor- Maheshkhola- Baghmara Project in the state of Meghalaya under NH (O)-NE  (Pkg-2)</t>
  </si>
  <si>
    <t>Dhar Construction Company</t>
  </si>
  <si>
    <t>dccshg2@gmail.com</t>
  </si>
  <si>
    <t>Consulting Engineers Group Ltd. in Association with Sri Infotech &amp; Shri Kushalsuri Engineering Services Pvt. Ltd.</t>
  </si>
  <si>
    <t>DN/25001/01001/ML</t>
  </si>
  <si>
    <t>RMB Pkg-3</t>
  </si>
  <si>
    <t xml:space="preserve">lmprovement/ widening to 2-laning with earthen shoulder from Maheshkola to kanai existing chainage from Ch. 59.270 to Ch. 85.970 (Design Ch. 55.525 to Ch. 79.680) on SH-4 Ranikor-Baghmara Project (Package-3) </t>
  </si>
  <si>
    <t>DMR Builders Pvt. Ltd.</t>
  </si>
  <si>
    <t>dmrmeghalayasite@gmail.com</t>
  </si>
  <si>
    <t>DN/25001/01005/ML</t>
  </si>
  <si>
    <t>RMB Pkg-4</t>
  </si>
  <si>
    <t>Improvement/widening to 2-lane with Earthen shoulder of Ranikor-Maheshkhola- Baghmara road section from Kanai to Rongara, existing Ch. From Km 85.970 to Km 102.345 (Design Ch. From Km 81.100 to Km 96.000) Design length-14.763 km on EPC (Pkg-4)</t>
  </si>
  <si>
    <t>Narendra Sharma</t>
  </si>
  <si>
    <t>nscdholpur@gmail.com
  nscbaghmara@gmail.com</t>
  </si>
  <si>
    <t>DN/25001/01004/ML</t>
  </si>
  <si>
    <t>RMB Pkg-5</t>
  </si>
  <si>
    <t>Improvement/widening to 2-lane with Earthen shoulder of Ranikor-Maheshkhola- Baghmara road section from Rongara to Panda, existing Ch. From Km 102.345 to Km 119.810 (design Ch. From Km 96.00 to Km 112.300) design length-16.30 km on EPC (Pkg-5)</t>
  </si>
  <si>
    <t>aks.nh102a@gmail.com
akshivhare@rediffmail.com
akshivhare2015@gmail.com</t>
  </si>
  <si>
    <t>DN/25001/01003/ML</t>
  </si>
  <si>
    <t>RMB Pkg-6</t>
  </si>
  <si>
    <t xml:space="preserve">lmprovement/ widening to 2-laning with earthen shoulder of Panda (Design Ch. 112.300 km) to Baghmara (Design Ch. 129.385 km ) on SH-4 section of Ranikor- Maheshkhola- Baghmara Project in the state of Meghalaya under NH(O)-NE [R-M-B Package-6] </t>
  </si>
  <si>
    <t>Nidhi Creative Infrastructure Pvt. Ltd.</t>
  </si>
  <si>
    <t>nidhi.cipl@yahoo.in
  nidhicreativebagmara@gmail.com</t>
  </si>
  <si>
    <t>PMU-Tura</t>
  </si>
  <si>
    <t>DN/06005/01002/ML</t>
  </si>
  <si>
    <t>Tura-Dalu</t>
  </si>
  <si>
    <t>Widening to 2- lane with  Geometric improvement of Tura-Dalu Road from Km 85.000 to Km 95.000 &amp; Km 101.000 to km 145.000 to 2-lanes with paved shoulder  of Tura- Dalu section under JICA ODA Loan assistance (Phase-I)</t>
  </si>
  <si>
    <t>51/217</t>
  </si>
  <si>
    <t>Manaranjan Brahma</t>
  </si>
  <si>
    <t>nh51.turadalu.siteoffice@gmail.com</t>
  </si>
  <si>
    <t>Voyants Solution Pvt. Ltd.in In Jv with YONGMA Engg Co. Ltd &amp; in Association with Cho &amp; Kim Engg Pvt. Ltd. (JV)</t>
  </si>
  <si>
    <t>MG-1</t>
  </si>
  <si>
    <t>DN/12002/01002/ML</t>
  </si>
  <si>
    <t xml:space="preserve">Tura Bypass </t>
  </si>
  <si>
    <t>Construction of 2-Lane with paved shoulder of Tura Bypass starting from existing km 57+500 of NH-127B (design chainage km 0+000) and ending at existing km 108+750 of NH-217 (Design chainage km 29+030) in Meghalaya on HAM Mode under NH(O)-NE</t>
  </si>
  <si>
    <t>Connecting NH-127B &amp; NH-217</t>
  </si>
  <si>
    <t>ABCI Infrastructures Pvt. Ltd.</t>
  </si>
  <si>
    <t>silchar@abciinfra.com</t>
  </si>
  <si>
    <t>PMU-Khliehriat</t>
  </si>
  <si>
    <t>MG-2</t>
  </si>
  <si>
    <t>DN/22001/01004/ML</t>
  </si>
  <si>
    <t>Shillong - Silchar (High Speed Corridor) Package-1</t>
  </si>
  <si>
    <t>Development, Maintenance, Management and Operation of Greenfield High-Speed Corridor from Mawlyngkhung (Near Shillong) in Meghalaya to Panchgram (Near Silchar) in Assam by 4-Laning with Paved Shoulders on Hybrid Annuity Basis (HAM) for  Package-1: From Km 0+000 to Km 45+645 (Design Length – 45+645 Km)</t>
  </si>
  <si>
    <t>MG-3</t>
  </si>
  <si>
    <t>DN/22001/01003/ML</t>
  </si>
  <si>
    <t>Shillong - Silchar (High Speed Corridor) Package-2</t>
  </si>
  <si>
    <t>Development, Maintenance, Management and Operation of Greenfield High-Speed Corridor from Mawlyngkhung (Near Shillong) in Meghalaya to Panchgram (Near Silchar) in Assam by 4-Laning with Paved Shoulders on  Hybrid Annuity Basis (HAM) for  Package-2: From  Km 45+645 to KM 78+600 (Design Length – 32.955 Km)</t>
  </si>
  <si>
    <t>MG-4</t>
  </si>
  <si>
    <t>DN/22001/01002/ML</t>
  </si>
  <si>
    <t>Shillong - Silchar (High Speed Corridor) Package-3</t>
  </si>
  <si>
    <t>Development, Maintenance, Management and Operation of Greenfield High-Speed Corridor from Mawlyngkhung (Near Shillong) in Meghalaya to Panchgram (Near Silchar) in Assam by 4-Laning with Paved Shoulders on Hybrid Annuity Basis (HAM) for  Package-3: From Km 78+600 to Km 133+320 (Design Length – 54.720 Km)</t>
  </si>
  <si>
    <t>MG-5</t>
  </si>
  <si>
    <t>DN/22001/01001/ML</t>
  </si>
  <si>
    <t>Shillong - Silchar (High Speed Corridor) Package-4</t>
  </si>
  <si>
    <t>Development, Maintenance, Management and Operation of Greenfield High-Speed Corridor from Mawlyngkhung (Near Shillong) in Meghalaya to Panchgram (Near Silchar) in Assam by 4-Laning with Paved Shoulders on Hybrid Annuity Basis (HAM) for  Package-4: From Km 133+320  to Km 164+355 (Design Length – 31.035 Km)</t>
  </si>
  <si>
    <t>DN/01005/01003/ML</t>
  </si>
  <si>
    <t>Dainadubi-Darugiri Pkg-1B</t>
  </si>
  <si>
    <t>Improvement/Widening of National Highway No. 217 (Dainadubi-Darugiri section) to Two lane with paved shoulder in Meghalaya from design Km 0+000 to Km 40+840 (Design Length=40.840Km) (existing Km 8+600 to Km 53+000 of Old NH-62) under BMP (Lot-1) Pkg-1B (Meghalaya portion)</t>
  </si>
  <si>
    <t>Allone Infra Pvt. Ltd. -GaneshKartikey Construction Pvt. Ltd. (JV)</t>
  </si>
  <si>
    <t>singhconst2002@gmail.com</t>
  </si>
  <si>
    <t>GEO Design and Research Pvt. Ltd. in Association with - JS Environics Consultants Pvt. Ltd. (JV)</t>
  </si>
  <si>
    <t>DN/01005/01002/ML</t>
  </si>
  <si>
    <t>Darugiri - Songsak - Williamnagar Junction Pkg-1B</t>
  </si>
  <si>
    <t>Improvement and Widening of National Highway No. 127B (Darugiri - Songsak - Williamnagar Junction Section) to two lane with paved shoulder from design Km 0+000 to Km 36+635 (Design length= 36.635 Km) (existing Km 112+000 to Km 151+060 of NH-1278) under Bharatmala Pariyojana (Lot-1) Pkg-1B (Meghalaya portion)</t>
  </si>
  <si>
    <t>tenders@sccgroup.co.in</t>
  </si>
  <si>
    <t>PMU-Mylliem</t>
  </si>
  <si>
    <t>DN/14001/02001/ML</t>
  </si>
  <si>
    <t>Nongstoin-Rambrai-Kyrshai Road upto Meghalaya/Assam border (NRK Pkg-1)</t>
  </si>
  <si>
    <t>Rehabilitation and up gradation of Nongstoin-Rambrai-Kyrshai road up to Meghalaya-Assam border from Km 0.335 to km 34.039 to 2-Lane under NH(O) - NE in the State of Meghalaya  (Package-1)</t>
  </si>
  <si>
    <t>nongstoin.spica@gmail.com</t>
  </si>
  <si>
    <t>DN/06004/01009/ML</t>
  </si>
  <si>
    <t>Shillong-Dawki Pkg-1</t>
  </si>
  <si>
    <t>Improvement/Widening to 2-L with Paved Shoulder/4-L from Km 81+740 to Km 93+490 (design Km 0+000 to Km 10+670) of NH-40 (New NH-106 &amp; 206) section &amp; 4-L from (design Km 0.00 to Km 0.930) of NH-44 section between Shillong-Dawki under JICA ODA Loan assistance (Phase-II) -Balance Work-(Pkg-1)</t>
  </si>
  <si>
    <t>40 &amp; 44/ 106 &amp; 206</t>
  </si>
  <si>
    <t>New India Contractors &amp; Developers Pvt. Ltd. - BCC Buildtech Pvt. Ltd. (JV)</t>
  </si>
  <si>
    <t>bcc.shillong03@gmail.com, office@nicdpl.com, bcc.shillong2024@gmail.com</t>
  </si>
  <si>
    <t>DN/06004/01008/ML</t>
  </si>
  <si>
    <t>Shillong-Dawki Pkg-2</t>
  </si>
  <si>
    <t>Improvement/Widening to 2-Lane with Paved Shoulder between Shillong-Dawki road up to Bangladesh Border from (design Km 10.670 to Km 37.550) under JICA ODA Loan assistance (Phase-II) -Balance Work-(Pkg-2)
(with Toll Plaza at Ch. Km 22.850)</t>
  </si>
  <si>
    <t>40/206</t>
  </si>
  <si>
    <t>YFC Projects Pvt. Ltd. - ACE Construction (JV)</t>
  </si>
  <si>
    <t>info@linkcon.in</t>
  </si>
  <si>
    <t>DN/08023/01002/ML</t>
  </si>
  <si>
    <t>Shillong-Dawki Pkg-3 
(Pynursla Bypass)</t>
  </si>
  <si>
    <t>lmprovement/Construction to 2-lane with paved shoulders/4-laning of NH-40 (New NH-206) between Shillong to Dawki road upto Bangladesh Border including Dawki Bridge in the State of Meghalaya for execution on EPC Mode under NH (O)-NE from Existing Chainage Km 123.800 to Km 131.820 (design Km 0+000 to 7+760) (Package-III) Pynursla Bypass</t>
  </si>
  <si>
    <t>Dhar Construction Company-Royal Infraconstruction Ltd. (JV)</t>
  </si>
  <si>
    <t xml:space="preserve">M/s Agnitio Infrastructure Projects Pvt. Ltd. </t>
  </si>
  <si>
    <t>DN/06004/01007/ML</t>
  </si>
  <si>
    <t>Shillong-Dawki Pkg-4</t>
  </si>
  <si>
    <t>Improvement/Widening to 2-Lane with Paved Shoulder from (design Km 45.760 to Km 63.530) between Shillong-Dawki under JICA ODA Loan assistance (Phase-II) -Balance work (Pkg-4)</t>
  </si>
  <si>
    <t>ACE Construction-Linkcon Engineering Pvt. Ltd.(LEPL) (JV)</t>
  </si>
  <si>
    <t>DN/06004/01006/ML</t>
  </si>
  <si>
    <t>Shillong-Dawki Pkg-5</t>
  </si>
  <si>
    <t>Improvement/Widening to 2-L with Paved Shoulder/ 4-Laning of NH-40 section from Km 151+330 to Km 163+400 (design Km 63.530 to Km 71.520) including (Dawki Bridge of length 368 m) between Shillong-Dawki under JICA ODA Loan assistance (Phase-II) (Pkg-5) -Balance work</t>
  </si>
  <si>
    <t>ASC Infratech Pvt. Ltd.</t>
  </si>
  <si>
    <t>sanjay@ascinfratech.com</t>
  </si>
  <si>
    <t>DN/15001/01006/ML</t>
  </si>
  <si>
    <t>Shillong Western Bypass Pkg-1</t>
  </si>
  <si>
    <t>Construction of 2-Lane with paved shoulder of Shillong Western Bypass starting from NH-06 near Ladumsaw (Existing km 60.900 of old NH-40) to NH106 (old NH-44E), km 0+000 to km 12+800 (Package-I) under SARDP-NE ‘PHASE A’ in the State of Meghalaya on EPC Mode (Greenfield alignment)</t>
  </si>
  <si>
    <t>06 &amp; 106</t>
  </si>
  <si>
    <t>Shrikhande Consultants Pvt. Ltd. (SCPL)</t>
  </si>
  <si>
    <t>DN/15001/01005/ML</t>
  </si>
  <si>
    <t>Shillong Western Bypass Pkg-2</t>
  </si>
  <si>
    <t>Construction of 2 lane with paved shoulder of Shillong Western Bypass starting from NH-06 near Ladumsaw (existing km 60.900 of old NH-40) to NH-106 (old NH-44E), (Package-II) km 12+800 to km 24+700 under SARDP-NE ‘Phase A’ in the State of Meghalaya on EPC Mode</t>
  </si>
  <si>
    <t>Narendra Sharma - T.K. Engineering Consortium Pvt. Ltd. (TKECPL) (JV)</t>
  </si>
  <si>
    <t>nscdholpur@gmail.com</t>
  </si>
  <si>
    <t>DN/15001/01004/ML</t>
  </si>
  <si>
    <t>Shillong Western Bypass Pkg-3</t>
  </si>
  <si>
    <t>Construction of 2-Lane with paved shoulders of Shillong Western Bypass starting from NH-06 near Ladumsaw (existing Km 60.900 of old NH40) to NH106 (old NH 44E) (Package-III), from km 24+700 to km 38+256 under SARDP-NE PHASE A in the state of Meghalaya on EPC Mode (Greenfield alignment)</t>
  </si>
  <si>
    <t>BRN Infrastructures Pvt. Ltd.</t>
  </si>
  <si>
    <t>brninfrastructure@gmail.com</t>
  </si>
  <si>
    <t>PMU-Seling</t>
  </si>
  <si>
    <t>DN/01020/02001/MZ</t>
  </si>
  <si>
    <t>Seling-Dulte Pkg-1</t>
  </si>
  <si>
    <t xml:space="preserve">Rehabilitation &amp; Up-gradation to 2-Lane with paved shoulders of Seling-Keifang section (Economic corridor) of NH-06 From existing chainage KM 0.000 to KM 15.000(Design chainage KM 0.000 to KM 13.510) (Package 1) In the state of Mizoram Under Bharatmala Pariyojna on EPC Mode </t>
  </si>
  <si>
    <t>GVV Construction Pvt. Ltd.</t>
  </si>
  <si>
    <t xml:space="preserve"> pradeepreddygvv@gmail.com</t>
  </si>
  <si>
    <t>DN/01020/02002/MZ</t>
  </si>
  <si>
    <t>Seling-Dulte Pkg-2</t>
  </si>
  <si>
    <t>Rehabilitation and Up gradation to 2-lane with paved shoulder of Keifang Section (Economic Corridor) of NH-06 from Existing Chainage Km 15+000 (Keifang ) to Km 30+050  (Keifang)  Design Chainage Km 13+510 to Km 27+400 (Pkg – II ) in the State of Mizoram under Bharatmala Pariyojna on EPC Mode (Seling-Dulte - II)</t>
  </si>
  <si>
    <t>NG Projects Ltd.</t>
  </si>
  <si>
    <t xml:space="preserve"> ngplmizoram@gmail.com</t>
  </si>
  <si>
    <t>DN/01020/02003/MZ</t>
  </si>
  <si>
    <t>Seling-Dulte Pkg-3</t>
  </si>
  <si>
    <t>Rehabilitation and Up gradation to 2-lane with paved shoulder of Keifang Section (Economic Corridor) of NH-06 from Existing Chainage Km 30+050 (Keifang) to Km 50+360 (Keifang), Design Chainage Km 27+400 to Km 45+040 ( Pkg – III ) in the State of Mizoram under Bharatmala Pariyojna on EPC Mode (Seling-Dulte - III)</t>
  </si>
  <si>
    <t>pradeepreddygvv@gmail.com</t>
  </si>
  <si>
    <t>DN/01020/02004/MZ</t>
  </si>
  <si>
    <t>Seling-Dulte Pkg-4</t>
  </si>
  <si>
    <t>Rehabilitation and Up-gradation to 2-lane with paved shoulders of Rulchawm-Dulte section (Economic Corridor) of NH-6 from Existing chainage Km 50+360 (Rulchawm) to Km 69+015 (Dulte) (Design Chainage Km 45+040 to Km 62+200)(Pkg-IV) in the state of Mizoram under Bharatmala Pariyojna on EPC Mode (Seling-Dulte - IV)</t>
  </si>
  <si>
    <t>Anusha Projects Pvt. Ltd.</t>
  </si>
  <si>
    <t xml:space="preserve"> anushaprojects@gmail.com</t>
  </si>
  <si>
    <t>DN/03002/01005/MZ</t>
  </si>
  <si>
    <t>Dulte-Champhai road Pkg-1</t>
  </si>
  <si>
    <t xml:space="preserve">Rehabilitation and Up-gradation to 2 lane with paved shoulders of Dulte-Kwalkulh road (International Corridor) of NH-6 from Design Chainage Km 54.400 to Km 72.350 (Package-1)  in the state of Mizoram under Bharatmala Pariyojna on EPC Mode </t>
  </si>
  <si>
    <t>Dhariwal Buildtech Ltd.</t>
  </si>
  <si>
    <t>skc.hisar@rediffmail.com
dbl.hisar@rediffmail.com</t>
  </si>
  <si>
    <t>CMEC Consulting Engineers Pvt. Ltd. -AICONS Engineering Pvt. Ltd. - KPS Engineers Pvt. Ltd. (JV)</t>
  </si>
  <si>
    <t>DN/03002/01006/MZ</t>
  </si>
  <si>
    <t>Dulte-Champhai road Pkg-2</t>
  </si>
  <si>
    <t>Rehabilitation and Up-gradation to 2 lane with paved shoulders of Kwalkulh-Khawzawl road (lnternational Corridor) of NH-6 from Design Chainage Km 72.350 to Km 84.800 (Package-2) in the state of Mizoram under Bharatmala Pariyojna on EPC Mode</t>
  </si>
  <si>
    <t>dmcpvtltd.2277@gmail.com</t>
  </si>
  <si>
    <t>DN/03002/01007/MZ</t>
  </si>
  <si>
    <t>Dulte-Champhai road Pkg-3</t>
  </si>
  <si>
    <t>Up-gradation to 2 lane with paved shoulders of Khawzawl-Champhai road (lnternational Corridor) of NH-6 from Design Chainage Km 84.800 to Km 111.580 (Package-3) in the state of Mizoram under Bharatmala Pariyojna on EPC Mode</t>
  </si>
  <si>
    <t>RKC Infrabuilt Pvt. Ltd.(RKCIPL)-Shri Balaji Construction Company(SBCC) (JV)</t>
  </si>
  <si>
    <t>bd@rkc.co.in</t>
  </si>
  <si>
    <t>PMU-Kolasib</t>
  </si>
  <si>
    <t>DN/01012/01009/MZ</t>
  </si>
  <si>
    <t>Silchar - Vairengte- Sairang Pkg-3</t>
  </si>
  <si>
    <t>4-Laning  of Vairengte - Chhimluang section (Package-3) of NH-306 from Existing Chainage km 43+000 to Km 59+700 (Design Chainage km 46+000 to km 60+850) on Silchar - Vairengte- Sairang road in the State of Mizoram under Bharatmala Pariyojna under NH(O)-NE
(Package-1&amp;2 in Assam state)</t>
  </si>
  <si>
    <t>306 &amp; 6</t>
  </si>
  <si>
    <t>dtw.cons@gmail.com</t>
  </si>
  <si>
    <t>Dhruv Consultancy services Ltd. in (JV) - Global infra solutions in association with - 
MS consultants</t>
  </si>
  <si>
    <t>DN/01012/01010/MZ</t>
  </si>
  <si>
    <t>Silchar - Vairengte- Sairang Pkg-4</t>
  </si>
  <si>
    <t>4-Laning of chhimluang-Kolasib from section (pkg-4) of NH-306 &amp; NH-6 existing chainage km 59+700 to km 86+000 (design chainage km 61+000 to km 77+500) on Silchar-vairengte-sairang road in the state of Mizoram under Bharatmala Pariyojna on EPC mode under NH(O)-NE
Vairengte - Sairang Pkg-4</t>
  </si>
  <si>
    <t>Shiwalay Infra Projects Pvt. Ltd.</t>
  </si>
  <si>
    <t>office@shiwalay.in</t>
  </si>
  <si>
    <t>DN/01012/01011/MZ</t>
  </si>
  <si>
    <t>Silchar - Vairengte- Sairang Pkg-5</t>
  </si>
  <si>
    <t>4-Laning of Kolasib - Sethawn section (Package-5) of NH-6 from Existing Chainage km 86+000 to km 107+850 (Design Chainage km 77+500 to km 95+500) on silchar - vairengte - sairang road under Bharatmala Pariyojna on EPC mode under NH(O)-NE (Vairengte - Sairang Pkg-5)</t>
  </si>
  <si>
    <t>Rajendra Singh Kiledar Construction Company (RSK) - MLN Project (JV)</t>
  </si>
  <si>
    <t>rsk-mln-jv@mlnprojects.in</t>
  </si>
  <si>
    <t>DN/01012/01012/MZ</t>
  </si>
  <si>
    <t>Silchar - Vairengte- Sairang Pkg-6</t>
  </si>
  <si>
    <t>4-Laning of Sethawn - N. Kawnpui section (Package-6) of NH-6 from Existing Chainage km 107+850 to km 126+315 (Design Chainage km 95+500 to km 111+850) on Silchar-Vairengte-Sairang road in the State of Mizoram under Bharatmala Pariyojna on EPC mode under NH(O)-NE
Vairengte - Sairang Pkg-6</t>
  </si>
  <si>
    <t>Pappu Prasad</t>
  </si>
  <si>
    <t>pprasad.mizoram@gmail.com</t>
  </si>
  <si>
    <t>DN/01012/01013/MZ</t>
  </si>
  <si>
    <t>Silchar - Vairengte - Sairang Pkg-7</t>
  </si>
  <si>
    <t>Construction of  4-Laning of N. Kawnpui (N. Mualvum) –Mualkhang via Khamrang Village section (Package-7) of NH-6 from Existing Chainage km 127+200 to km 142+000 (Design Chainage km 111+850 to km 123+400) on Silchar - Vairengte - Sairang road in the State of Mizoram on EPC mode  under NH(O)-NE</t>
  </si>
  <si>
    <t>Shri Balaji Construction Company (SBCC)</t>
  </si>
  <si>
    <t>sbc_dungarpur@yahoo.com</t>
  </si>
  <si>
    <t>Lion Engineering Consultants Private Limited in association with M/s Abhishira Infrastructure Consultants Private Limited</t>
  </si>
  <si>
    <t>DN/01012/01014/MZ</t>
  </si>
  <si>
    <t>Silchar - Vairengte - Sairang Pkg-8</t>
  </si>
  <si>
    <t>Construction of 4-Laning of West Serawlg-Sairang section  of NH-6 from Existing Chainage km 142+000 to km 158+900 (Design Chainage km 123+400 to km 136+260) on Silchar - Vairengte - Sairang road in the State of Mizoram under Bharatmala Pariyojna on EPC mode under NH(O)-NE (Package-8)</t>
  </si>
  <si>
    <t>DN/01012/02001/MZ</t>
  </si>
  <si>
    <t>Aizawl Bypass Pkg-1</t>
  </si>
  <si>
    <t>Construction of 2-lane Aizawl Bypass from km 0.000 to km 10.600 (Package-1) on Sairang - Phaibawk section of NH-6 in the State of Mizoram under Bharatmala Pariyojna on EPC Mode under NH(O)-NE</t>
  </si>
  <si>
    <t>brninfrastructurre@gmail.com</t>
  </si>
  <si>
    <t>DN/01012/02002/MZ</t>
  </si>
  <si>
    <t>Aizawl Bypas (Tunnel) Pkg-2</t>
  </si>
  <si>
    <t>Construction of Twin Tube Uni-directional Aizawl Bypass Tunnel of 2.5 km and its approaches of 2.1 km from km 10.600 to km 15.200 on Sarrang - Phaibawk section of NH-6 in the State of Mizoram on EPC Mode under NH(O)-NE  (Package-2)</t>
  </si>
  <si>
    <t>IRCON International Ltd.</t>
  </si>
  <si>
    <t>gmbd@ircon.org</t>
  </si>
  <si>
    <t>Dhruv Consultancy Services Limited in association with M S Consultant</t>
  </si>
  <si>
    <t>Standalone Tunnel-Bypass Project</t>
  </si>
  <si>
    <t>DN/01012/02003/MZ</t>
  </si>
  <si>
    <t>Aizawl Bypas Pkg-3</t>
  </si>
  <si>
    <t>Construction of 2-lane Aizawl Bypass from km 15.200 to km 34.500 (Package-3) on Sairang - Phaibawk section of NH-6 in the State of Mizoram under Bharatmala Pariyojna on EPC Mode under NH(O)-NE</t>
  </si>
  <si>
    <t>skc.hisar@rediffmail.com, dbl.hisar@rediffmail.com</t>
  </si>
  <si>
    <t>PMU-Lunglei</t>
  </si>
  <si>
    <t>DN/03001/02001/MZ</t>
  </si>
  <si>
    <t>Lunglei to Tlabung Pkg-A</t>
  </si>
  <si>
    <t>Construction of 2-laning with hard shoulder configuration of Lunglei to Chhumkhum from Design Chainage Km 0.000 to Km 37.420 of NH-302 in Mizoram under Bharatmala Pariyojana on EPC mode [Pkg-A]</t>
  </si>
  <si>
    <t>SRK Constructions and Projects Pvt. Ltd.</t>
  </si>
  <si>
    <t>srkhyd501@gmail.com</t>
  </si>
  <si>
    <t>CMEC Consulting Engineers Pvt. Ltd. -AICONS Engineering Pvt. Ltd. - Nexgen (JV)</t>
  </si>
  <si>
    <t>DN/03001/02002/MZ</t>
  </si>
  <si>
    <t>Lunglei to Tlabung Pkg-B</t>
  </si>
  <si>
    <t>Construction of 2-laning with hard shoulder configuration of Chhumkhum to Tlabung from Design Chainage Km 37.420 to Km 74.950 of NH-302 in Mizoram under Bharatmala Pariyojana on EPC mode [Pkg-B]</t>
  </si>
  <si>
    <t>DN/06007/01010/MZ</t>
  </si>
  <si>
    <t>Aizawl-Tuipang Pkg-1</t>
  </si>
  <si>
    <t>Widening and up-gradation to 2-lane with paved shoulder configuration and geometric improvements from km 8.00 (Seling) to km 65.00 (Package-1) on Aizawl-Tuipang section under JICA ODA Loan assistance (Phase-I)</t>
  </si>
  <si>
    <t>54/02</t>
  </si>
  <si>
    <t>Gawar Construction Ltd. - Shivalaya Construction co. Pvt. Ltd. (SCCPL) (JV)</t>
  </si>
  <si>
    <t>gawar.scc@gmail.com</t>
  </si>
  <si>
    <t>Nippon Koei - STUP Consultants (JV)</t>
  </si>
  <si>
    <t>DN/06007/01009/MZ</t>
  </si>
  <si>
    <t>Aizawl-Tuipang Pkg-2</t>
  </si>
  <si>
    <t>Widening and up-gradation to 2-lane with paved shoulder configuration and geometric improvements from km 65.00 to km 125.00 (Serchhip)  (Package-2) on Aizawl-Tuipang section under JICA ODA Loan assistance (Phase-I) on EPC Mode</t>
  </si>
  <si>
    <t>Gammon India Ltd.</t>
  </si>
  <si>
    <t>manigammon@gmail.com
arun.dalvi@gammonengineers.com
 info@kram.co.in</t>
  </si>
  <si>
    <t>DN/06007/01003/MZ</t>
  </si>
  <si>
    <t>Aizawl-Tuipang Pkg-3</t>
  </si>
  <si>
    <t>Widening and up-gradation to 2-lane with paved shoulder configuration and geometric improvements from km 125.00 (Serchhip) to km 166.00 (Package-3) on Aizawl-Tuipang section under JICA ODA Loan assistance (Phase-I)</t>
  </si>
  <si>
    <t>Bhartia Infra Projects Limited(BIPL)-ABCI Infrastructures Pvt. Ltd. (JV)</t>
  </si>
  <si>
    <t>Rodic-TPF (JV)</t>
  </si>
  <si>
    <t>DN/06007/01013/MZ</t>
  </si>
  <si>
    <t>Aizawl-Tuipang Pkg-4</t>
  </si>
  <si>
    <t>Widening and up-gradation to 2-lane with paved shoulder configuration and geometric improvements from km 166.00 to km 208.00 (Package-4) on Aizawl-Tuipang section under JICA ODA Loan assistance (Phase-I)</t>
  </si>
  <si>
    <t>klbaid@abciinfra.com</t>
  </si>
  <si>
    <t>DN/06007/01002/MZ</t>
  </si>
  <si>
    <t>Aizawl-Tuipang Pkg-5</t>
  </si>
  <si>
    <t>Widening and up-gradation to 2-lane with paved shoulder configuration and geometric improvements from km 208.00 to km 250.00 (Lunglei) (Package-5) on Aizawl-Tuipang section under JICA ODA Loan assistance (Phase-I)</t>
  </si>
  <si>
    <t>PMU-Lawngtlai</t>
  </si>
  <si>
    <t>DN/06007/01004/MZ</t>
  </si>
  <si>
    <t>Aizawl-Tuipang Pkg-6</t>
  </si>
  <si>
    <t>Widening and up-gradation to 2-lane with paved shoulder configuration and geometric improvements from km 250.00 (Lunglei) to km 298.00 (Package-6) on Aizawl-Tuipang section under JICA ODA Loan assistance (Phase-I)</t>
  </si>
  <si>
    <t>ABCI Infrastructures Pvt. Ltd.-Bhartia Infra Projects Limited(BIPL) (JV)</t>
  </si>
  <si>
    <t>Intercontinental Consultants and Technocrats Pvt. Ltd. in association with M/s Padecco Co. Ltd. Japan (IV)</t>
  </si>
  <si>
    <t>DN/06007/01006/MZ</t>
  </si>
  <si>
    <t>Aizawl-Tuipang Pkg-7</t>
  </si>
  <si>
    <t>Widening and up-gradation to 2-lane with paved shoulder configuration and geometric improvements from km 298.00 to km 339.00 (Package-7) on Aizawl-Tuipang section under JICA ODA Loan assistance (Phase-I)</t>
  </si>
  <si>
    <t>Power Mech Projects Ltd.- SRC Infra Developers Pvt. Ltd. (JV)</t>
  </si>
  <si>
    <t>muralikrishna@powermech.net</t>
  </si>
  <si>
    <t>DN/06007/01007/MZ</t>
  </si>
  <si>
    <t>Aizawl-Tuipang Pkg-8</t>
  </si>
  <si>
    <t>Widening and up-gradation to 2-lane with paved shoulder configuration and geometric improvements from km 339.00 to km 380.00 (Siaha) (Package-8) on Aizawl-Tuipang section under JICA ODA Loan assistance (Phase-I)</t>
  </si>
  <si>
    <t>DN/06007/01008/MZ</t>
  </si>
  <si>
    <t>Chhiathlang bypass &amp; Serchhip Bypass Pkg-1</t>
  </si>
  <si>
    <t>Construction of 2nos. bypass as 2-L with hard shoulder of Chhiathlang bypass (of 2.571km) from 89.000 to 91.200 &amp; Serchhip Bypass (of 11.829km) from 96.200 to 105.820  (Pkg-1) on Aizawl-Tuipang section of NH-54 under JICA ODA Loan assistance (Phase-II) on EPC Mode</t>
  </si>
  <si>
    <t>Kram Infracon Pvt. Ltd.(KIPL) - Vijay Kumar Mishra Constr. Pvt. Ltd. (VKMCPL) (JV)</t>
  </si>
  <si>
    <t>info@kram.co.in,
 navin.mittal@kram.co.in</t>
  </si>
  <si>
    <t>DN/06007/01001/MZ</t>
  </si>
  <si>
    <t>Hnathial Bypass Pkg-2</t>
  </si>
  <si>
    <t>Construction of 2-L with hard shoulder of Hnathial Bypass (Pkg-2) Start near Km.166.965 and End near 174.980 on Aizawl-Tuipang section of NH-54 under JICA ODA Loan assistance (Phase-II)</t>
  </si>
  <si>
    <t>Mathiyan Construction Pvt. Ltd.</t>
  </si>
  <si>
    <t>mathiyan_mzn@rediffmail.com</t>
  </si>
  <si>
    <t>DN/06007/01005/MZ</t>
  </si>
  <si>
    <t>Lawngtlai Bypass Pkg-3</t>
  </si>
  <si>
    <t>Construction of 2-L with hard shoulder of Lawngtlai Bypass (Pkg-3) on Aizawl-Tuipang section of NH-54 under JICA ODA Loan assistance (Phase-II)</t>
  </si>
  <si>
    <t>David Zohmachhuana</t>
  </si>
  <si>
    <t>davidzohmachhuana@gmail.com</t>
  </si>
  <si>
    <t>DN/01020/01001/MZ</t>
  </si>
  <si>
    <t>Keifang- Tuivai Pkg-1</t>
  </si>
  <si>
    <t>Up-gradation to 2-lane with paved shoulders of Khawkawn (from Bridge across River Tuivai) - Ngopa section of NH-102B of Aizawl - Imphal Economic Corridor from Existing Chainage km 0.000 to km 32.796 [Design Chainage km 0.000 to km 31.280] in the State of Mizoram under Bharatmala Pariyojna on EPC mode under NH(O)-NE (Package-1)</t>
  </si>
  <si>
    <t>technical@brginfra.com</t>
  </si>
  <si>
    <t>DN/01020/01002/MZ</t>
  </si>
  <si>
    <t>Keifang- Tuivai Pkg-2</t>
  </si>
  <si>
    <t>Up-gradation to 2-lane with paved shoulders of Ngopa - Pawlrang section of NH 102B of Aizawl - Imphal Economic Corridor from Existing Chainage km 32.796 to km 72.030 [Design Chainage km 31.280 to km 68.170] in the State of Mizoram under Bharatmala Pariyojna on EPC mode under  NH(O)-NE (Package-2)  Keifang- Tuivai Pkg-2</t>
  </si>
  <si>
    <t>Mehta Construction Co.- Heera Ram Godara (JV)</t>
  </si>
  <si>
    <t>mehtaconst09@gmail.com</t>
  </si>
  <si>
    <t>DN/01020/01003/MZ</t>
  </si>
  <si>
    <t>Keifang- Tuivai Pkg-3</t>
  </si>
  <si>
    <t>Up-gradation to 2 lane with paved shoutders of Pawlrang - Rulchawm section- of NH-102B of Aizawl - Imphal Economic Corridor from Existing Chainage km 72.030 to km 104.129 including 2.459 km re-alignment section from Tuivai River to Rulchawm connecting km 48.150 of NH-6 [Design Chainage km 68.170 to km 98.579] in the State of Mizoram under Bharatmala Pariyojna on EPC mode under NH(O)-NE (Package-3)  (Keifang- Tuivai Pkg-3)</t>
  </si>
  <si>
    <t>DN/21001/01002/MZ</t>
  </si>
  <si>
    <t>Zorinpui - Longmasu section (IMBR)</t>
  </si>
  <si>
    <t>2-laning of Zorinpui - Longmasu section of NH-502A from km 0.000 to km 28.244 in the State of Mizoram on EPC mode under NH(O)-NE, stretch of IMBR</t>
  </si>
  <si>
    <t>502A</t>
  </si>
  <si>
    <t>RDS Project Ltd</t>
  </si>
  <si>
    <t>bimal.bhadula@rdsproject.com delhi@rdsproject.com</t>
  </si>
  <si>
    <t>Infrastructure Development Consultants (IDC) in JV with - Agnitio Infrastructure Projects Pvt. Ltd (JV)</t>
  </si>
  <si>
    <t>PMU-Meluri (Pfutsero)</t>
  </si>
  <si>
    <t>DN/16001/02003/NL</t>
  </si>
  <si>
    <t>Pfutsero- Phek (PP)- PKG-1</t>
  </si>
  <si>
    <t>Construction of 2-Lane with hard shoulders of Pfutsero- Phek (PP)  Road on EPC mode from existing Km. 0.000 to Km. 19.900 (Design Km. 0.000 to Km. 20.000) (Design Length - 20.00 Km) in the State of Nagaland under SARDP-NE Phase-A on EPC mode (Package-I)</t>
  </si>
  <si>
    <t>Kantilal Khimjibhi Bhalala Project Pvt. Ltd. (KKB)</t>
  </si>
  <si>
    <t>kkbprojects@gmail.com , kkbnagaland@gmail.com</t>
  </si>
  <si>
    <t>Almonds Global Infra consultant - Mangalam Associate (JV)</t>
  </si>
  <si>
    <t>DN/16001/02002/NL</t>
  </si>
  <si>
    <t>Pfutsero- Phek (PP)- PKG-2</t>
  </si>
  <si>
    <t>Construction of 2-Lane with hard shoulders of Pfutsero- Phek (PP) Road on EPC basis from existing Km 19.900 to Km 40.090 ( Design Km 20.000 to Km 40.000) Design Length 20.000 Km in the state of Nagaland under SARDP-NE Phase-A on EPC mode (Package-II)</t>
  </si>
  <si>
    <t>nseethaiah@madhucon.com</t>
  </si>
  <si>
    <t>DN/16001/02001/NL</t>
  </si>
  <si>
    <t>Pfutsero- Phek (PP)- PKG-3</t>
  </si>
  <si>
    <t>Construction of 2-Lane with hard shoulders of Pfutsero- Phek (PP) Road from existing Km 40.090 to Km 65.300 ( Design Km 40.000 to Km 62.558) Design Length 22.558 Km in the state of Nagaland under SARDP-NE Phase-A on EPC mode (Package-III)</t>
  </si>
  <si>
    <t>Non NH &amp; 702A</t>
  </si>
  <si>
    <t>PMU-Jakhama</t>
  </si>
  <si>
    <t>DN/16001/01007/NL</t>
  </si>
  <si>
    <t>Chakabama-Zunheboto Pkg-1</t>
  </si>
  <si>
    <t>Construction of 2-Lane with Hard shoulders of Chakabama-Zunheboto (C-Z) Road from Existing Km 0.000 to Km 25.760 [Design Km 00.000 to design Km 25.000] (Design Length 25.00Km) in the state of Nagaland under SARDP-NE on EPC Mode (Package-I)</t>
  </si>
  <si>
    <t>SH</t>
  </si>
  <si>
    <t>sccpl.nagaland@gmail.com</t>
  </si>
  <si>
    <t>Planning &amp; Infrastructure Development Consultants Pvt. Ltd.(PIDCPL) In Association with - OMS Infra Consultants Pvt. Ltd.</t>
  </si>
  <si>
    <t>DN/16001/01010/NL</t>
  </si>
  <si>
    <t>Chakabama-Zunheboto Pkg-2</t>
  </si>
  <si>
    <t>Construction of 2-Lane with Hard shoulders of Chakabama-Zunheboto (C-Z) Road from existing Km 25.760 to Km 52.370 [Design Km 25.000 to Km 50.000 in the state of Nagaland under SARDP-NE on EPC Mode (Package-II)</t>
  </si>
  <si>
    <t>702A</t>
  </si>
  <si>
    <t>DN/16001/01006/NL</t>
  </si>
  <si>
    <t>Chakabama-Zunheboto Pkg-3</t>
  </si>
  <si>
    <t>Construction of 2-Lane with Hard shoulders of Chakabama-Zunheboto (C-Z) Road from Existing Km 52.370 to Km 79.040 (Design Km 50.000 to Km 75.000) in the state of Nagaland under SARDP-NE Phase-A on EPC mode (Package-III)</t>
  </si>
  <si>
    <t>DN/16001/01009/NL</t>
  </si>
  <si>
    <t>Chakabama-Zunheboto Pkg-4</t>
  </si>
  <si>
    <t>Construction of 2-Lane with hard shoulders of Chakabama-Zunheboto (C-Z) Road from existing Km.79.040 to Km.100.345 (Design Km.75.000 to Km.95.000) in the state of Nagaland under SARDP-NE Phase-A on EPC Mode (Package - IV)</t>
  </si>
  <si>
    <t>DN/16001/01008/NL</t>
  </si>
  <si>
    <t>Chakabama-Zunheboto Pkg-5</t>
  </si>
  <si>
    <t>Construction of 2-Lane with Hard shoulders of  Chakabama-Zunheboto (C-Z) Road from existing Km.100.345 to Km.122.250 (Design Km.95.000 to Km.115.534) in the state of Nagaland under SARDP-NE Phase-A on EPC Mode (Package - V)</t>
  </si>
  <si>
    <t>PMU-Mon</t>
  </si>
  <si>
    <t>DN/16002/01006/NL</t>
  </si>
  <si>
    <t>Merangkong-Tamlu-Mon Pkg-1</t>
  </si>
  <si>
    <t>Construction of 2-Lane with Hard Shoulders of Merangkong-Tamlu-Mon Road on EPC basis from Existing km 0+00 to km 20+456 (Design km 0+00 to km 20+00) in the State of Nagaland under SARDP-NE Phase-A (Pkg-1)</t>
  </si>
  <si>
    <t>Keystone Infra Pvt. Ltd.</t>
  </si>
  <si>
    <t xml:space="preserve">qsnagaland@keystoneinfra.com </t>
  </si>
  <si>
    <t>DN/16002/01007/NL</t>
  </si>
  <si>
    <t>Merangkong-Tamlu-Mon Pkg-2</t>
  </si>
  <si>
    <t>Construction of 2-Lane with hard shoulders of Merangkong-Tamlu-Mon (MTM) Road from existing Km 20.456 to Km 41.065 (Design Km. 20 to Km. 40.0) (Design Length-20.000 Km) in the State of Nagaland under SARDP-NE Phase-A (Pkg-2) (Balance work)</t>
  </si>
  <si>
    <t>A. Pongshi Phom- W. Chingkam Phom (JV)</t>
  </si>
  <si>
    <t>app.jv.wcp@gmail.com, yalim91@gmail.com,</t>
  </si>
  <si>
    <t>DN/16002/01008/NL</t>
  </si>
  <si>
    <t>Merangkong-Tamlu-Mon Pkg-3</t>
  </si>
  <si>
    <t>Construction of 2-Lane with hard shoulders of Merangkong-Tamlu-Mon (MTM) Road from existing Km 41.065 to Km 60.345 (Design Km. 40.000 to Km. 59.000) (Design Length-19.000 Km) in the State of Nagaland under SARDP-NE Phase-A (Pkg-3)</t>
  </si>
  <si>
    <t>SSR Crest Engineers and Constructions Limited</t>
  </si>
  <si>
    <t>ssrcrest@gmail.com</t>
  </si>
  <si>
    <t>DN/16002/01009/NL</t>
  </si>
  <si>
    <t>Merangkong-Tamlu-Mon Pkg-4</t>
  </si>
  <si>
    <t>Construction of 2-Lane with hard shoulders of Merangkong- Tamlu-Mon    Road on EPC Basis from existing road Km. 76.640 to Km 98.065 (Design chainage Km. 63.800 to Km. 86.835) Design Length-23.035 Km in the state of Nagaland under SARDP-NE  (PKG-IV) (Balance work)</t>
  </si>
  <si>
    <t>S. S. Infrazone Pvt. Ltd.-Shyama Construction (JV)</t>
  </si>
  <si>
    <t>mtm4pm.ssiplscjv@gmail.com,
  mtm4ssiplscjv@gmail.com,
  shyamaconstruction0005@gmail.com,
  ssinfrapvtltd@outlook.com,</t>
  </si>
  <si>
    <t>DN/16002/01005/NL</t>
  </si>
  <si>
    <t>Merangkong-Tamlu-Mon Pkg-5</t>
  </si>
  <si>
    <t>Construction of 2-lane with hard shoulders of Merangkong-Tamlu-Mon road (Wakching Twon portion) on EPC basis from existing Chainage Km 59+000 to Km 73+640 [Design Km. 59+000 to Km, 72+450] (Design length - 13.450 Km) under SARDP-NE (package-V)  (Balance work)</t>
  </si>
  <si>
    <t>Jayzee Constructions</t>
  </si>
  <si>
    <t>jayzeeconstructiondmp@gmail.com, jayzeeconstruction.dmp@gmail.com,</t>
  </si>
  <si>
    <t>DN/09025/02002/NL</t>
  </si>
  <si>
    <t>Changtongya - Longleng Pkg-1</t>
  </si>
  <si>
    <t>Construction of 2-lane with hard shoulder of Changtongya - Longleng Road on EPC basis from existing Km0.00 to Km16.592 [Design Km 0.00 to Km.18.779 ] in the State of Nagaland under NH(O) (Pkg-1)</t>
  </si>
  <si>
    <t>RK Infracorp Pvt. Ltd.(RKIPL)-Nithin Sai Construction (NSC) (JV)</t>
  </si>
  <si>
    <t>nitinsaicons@gmail.com</t>
  </si>
  <si>
    <t>DN/09025/02001/NL</t>
  </si>
  <si>
    <t>Changtongya - Longleng Pkg-2</t>
  </si>
  <si>
    <t>Balance work of Construction of 2-lane with hard shoulder of Changtongya - Longleng Road on EPC basis from existing Km16.592 to Km29.530 [Design Km.18.779 to Km 33.428] (Design Length-14.649 km)  in the State of Nagaland under NH(O) (Pkg-2)</t>
  </si>
  <si>
    <t>Shankar Agarwal</t>
  </si>
  <si>
    <t>shankaragarwaloffice@gmail.com</t>
  </si>
  <si>
    <t>PMU-Dimapur</t>
  </si>
  <si>
    <t>DN/01017/02004/AS</t>
  </si>
  <si>
    <t>Dimapur Bypass (Assam Portion)</t>
  </si>
  <si>
    <t>Construction of 4/6 Laning from existing Km 159.400 of NH-36 to existing Km 102.500 of NH-39 and upto end point of Assam portion [Design Km 118.050 to design Km 132.375] (Total New Alignment length of 14.325 Km ) of Daboka -Dimapur Section (Dimapur Bypass) (Assam Portion)  in the state of Assam under SARDP-NE 'Phase-A' on EPC mode
[1 No. Toll Plaza at ( Km 118+770  to  Km 119+000)]</t>
  </si>
  <si>
    <t>Connecting NH-39/29 &amp; NH-36</t>
  </si>
  <si>
    <t>Gawar Construction Ltd. - Singh Construction Co. (JV)</t>
  </si>
  <si>
    <t>Yongma Engineering Corporation Ltd.- Sterling Indo Tech Corporation Pvt. Ltd. (JV)</t>
  </si>
  <si>
    <t>DN/01017/02003/NL</t>
  </si>
  <si>
    <t>Dimapur Bypass (Nagaland Portion)</t>
  </si>
  <si>
    <t xml:space="preserve">Construction of 4/6 Laning from Km 132.375 to Km 153.058 (Total New Alignment length of 20.683 Km ) of Daboka-Dimapur Section (Dimapur Bypass) (Nagaland Portion) of NH-36 &amp; 39 in the State of Nagaland on EPC basis  under Phase –A of SARDP-NE </t>
  </si>
  <si>
    <t>simplexkolkata@simplexinfra.net</t>
  </si>
  <si>
    <t>Yongma Engineering Corporation Ltd.- Sterling Indo Tech Corporation Pvt. Ltd.(JV)</t>
  </si>
  <si>
    <t>DN/01017/02005/NL</t>
  </si>
  <si>
    <t>Dimapur Kohima Pkg-1</t>
  </si>
  <si>
    <t>4 Laning of Dimapur Kohima Road from Design Km 123.840 to Km 138.775  (Existing Km 124.100 to Km 140.000) excluding Dimapur Kohima Bypass in the state of Nagaland under SARDP-NE on EPC basis (Package - I)
 1 No. Toll at Design Km.130.500</t>
  </si>
  <si>
    <t>39/29</t>
  </si>
  <si>
    <t>Technocrats Advisory Services Pvt. Ltd. (TASPL)- Agnitio Infrastructure Projects Pvt. Ltd. (JV)</t>
  </si>
  <si>
    <t>DN/01017/02001/NL</t>
  </si>
  <si>
    <t>Dimapur Kohima Pkg-2</t>
  </si>
  <si>
    <t>4 Laning of Dimapur Kohima Road from Design Km 138.775 to Km 152.490  (Existing Km 140.000 to Km 156.000) in state of Nagaland under SARDP-NE on EPC basis (Package - II)</t>
  </si>
  <si>
    <t>Ramky Infratructure Ltd. - ECI Engineering &amp; Constr. Co. Ltd. (JV)</t>
  </si>
  <si>
    <t>ramkyecinh39nagaland@gmail.com</t>
  </si>
  <si>
    <t>DN/01017/02002/NL</t>
  </si>
  <si>
    <t>Dimapur Kohima Pkg-3</t>
  </si>
  <si>
    <t>4 Laning of Balance work of Dimapur — Kohima Road from design km 152.490 to km 166.700 (Existing km 156.000 to km 172.900) of NH-39 (new NH-29) Excluding Dimapur &amp; Kohima Bypass on EPC mode under SARDP-NE (Package - III)</t>
  </si>
  <si>
    <t>Brand Eagles</t>
  </si>
  <si>
    <t>brandeagles.nagaland@gmail.com</t>
  </si>
  <si>
    <t>DN/01006/01002/NL</t>
  </si>
  <si>
    <t>Kohima to Mao</t>
  </si>
  <si>
    <t>Upgradation of existing road to 2-lane with paved shoulder from Kohima to Mao from km 185.540 to km 211.709 under Bharatmala- NH(O)-TSP</t>
  </si>
  <si>
    <t>39/ 02</t>
  </si>
  <si>
    <t>CEMOSA-Pioneer Infra Consultants Pvt. Ltd. - Nexgen Infra Solutions (JV)</t>
  </si>
  <si>
    <t>DN/01003/01008/NL</t>
  </si>
  <si>
    <t>Kohima-Bypass Pkg-1</t>
  </si>
  <si>
    <t>Construction of 2-Lane with paved shoulder of Kohima-Bypass Road connecting NH-39(New NH-02), NH-150(New NH-02), NH-61(New NH-29) and NH-39(New NH-02) from design Km 0.00 to Km 10.500 in the State of Nagaland under SARDP-NE on EPC Mode  (Pkg.- 1)-Balance work</t>
  </si>
  <si>
    <t>Connecting NHs-39/02, 150/02, 61/29, 39/02</t>
  </si>
  <si>
    <t>brandeaglestawang@gmail.com</t>
  </si>
  <si>
    <t>CEMOSA - Pioneer Infra Consultants Pvt. Ltd. (PCPL) - Design Line Consultancy Services (JV)</t>
  </si>
  <si>
    <t>DN/01003/01007/NL</t>
  </si>
  <si>
    <t>Kohima-Bypass (including 0.5Km Tunnel) Pkg-2</t>
  </si>
  <si>
    <t>Construction of 2-Lane with paved shoulder of Kohima-Bypass Road connecting New NH-02 and New NH-29 from Design Km 10.500 to design Km 21.000 [Design Length- 10.500 km]  including (TUNNEL of 500m at Ch. 11.000Km) in the state of Nagaland Under SARDP-NE on EPC Mode (Pkg.- 2)</t>
  </si>
  <si>
    <t>Connecting NHs-29 &amp; 02</t>
  </si>
  <si>
    <t>Bharat Constructions (India) Pvt. Ltd.</t>
  </si>
  <si>
    <t>bciplkohima@gmail.com</t>
  </si>
  <si>
    <t>DN/01003/01006/NL</t>
  </si>
  <si>
    <t>Kohima-Bypass Pkg-3</t>
  </si>
  <si>
    <t>Construction of 2-lane with Paved shoulder of Kohima-Bypass Road connecting NH- 39 (New NH-02), NH150(New NH-02), NH7-61 (New NH-29) and NH-39 (New NH-02) from Design km 21.000 to km 32.268 [Design length=11.268 km] in the state of Nagaland Under SARDP-NE on EPC Mode  (Pkg.- 3)</t>
  </si>
  <si>
    <t>Niraj Cement Structurals Ltd.</t>
  </si>
  <si>
    <t>projectkohima.niraj@gmail.com</t>
  </si>
  <si>
    <t>DN/01003/01005/NL</t>
  </si>
  <si>
    <t>Kohima-Bypass Pkg-4</t>
  </si>
  <si>
    <t>Construction of 2-lane with Paved shoulder of Kohima- Bypass Road Connecting NH-39(New NH-02), NH-150(New NH-02), NH-61(New NH-29), NH-39(New NH-02) from Design Km 32.00 to Design Km 43.454(Design Length-11.454 Km) in the State of Nagaland under SARDP-NE on EPC Mode(Package-IV)</t>
  </si>
  <si>
    <t>Pele Khezhie</t>
  </si>
  <si>
    <t>pelekhezhie.p4@gmail.com</t>
  </si>
  <si>
    <t>DN/01007/01008/NL</t>
  </si>
  <si>
    <t>Kohima - Jessami Pkg-1</t>
  </si>
  <si>
    <t>Construction of 2- lane with hard shoulder of Kohima-Jessami Road on NH-29 (Old NH-150) from existing Km 7.880 (near chedama Junction) to existing km 30.474 (Near Chakahabama) (Design km 7.88 to km 29.60) (Design length - 21.72 km) in the state of Nagaland Under Bharatmala Pariyojna on EPC Mode under NH(O) (Package -I)</t>
  </si>
  <si>
    <t>150 / 29</t>
  </si>
  <si>
    <t>kj.rkipl.nsc@gmail.com</t>
  </si>
  <si>
    <t>DN/01007/01010/NL</t>
  </si>
  <si>
    <t>Kohima - Jessami Pkg-2</t>
  </si>
  <si>
    <t>Construction of 2-lane with hard shoulder of Kohima - Jessami road on NH-29 (Old NH-150) from existing Km 30.474 (Near Kidwema road Chakahabama) to existing Km 53.220 (Near Kikruma Village) (Design Km 29.60 to Km 51.50) (Design length-21.90 Km)  in the state of Nagaland Under Bharatmala Pariyojna on EPC Mode under NH(O) (Package-II) -Balance work</t>
  </si>
  <si>
    <t>Ratna Infrastructure Projects Pvt. Ltd.</t>
  </si>
  <si>
    <t>ho@ratnainfra.in</t>
  </si>
  <si>
    <t>DN/01007/01007/NL</t>
  </si>
  <si>
    <t>Kohima - Jessami Pkg-3</t>
  </si>
  <si>
    <t>Construction of 2-lane with hard shoulder of Kohima - Jessami road on NH-29 (Old NH-150) from existing Km53.220 (Near Kikruma Village) to existing Km 76.320 (Near Mesulumi Village) (Design Km51.50 to Km74.20) (Design length-22.70 Km)  in the state of Nagaland Under Bharatmala Pariyojna on EPC Mode under NH(O) (Package-III)</t>
  </si>
  <si>
    <t>Sudhakara Infratech Pvt. Ltd. (SIPL) - R. Maheswara Naidu (RMN) infrastructures Ltd. (JV)</t>
  </si>
  <si>
    <t>sudhakarainfratech.kohima@gmail.com</t>
  </si>
  <si>
    <t>DN/01007/01006/NL</t>
  </si>
  <si>
    <t>Kohima - Jessami Pkg-4</t>
  </si>
  <si>
    <t>Construction of 2-lane with hard shoulder of Kohima - Jessami road on NH 29 (old NH 150) from existing km 76.320 (near Mesulumi Vill.) to existing Km98.380 (near Chizami Vill.)  [ Design Km 74.200 to design Km 95.700][Design Length= 21.50 km] in the state of Nagaland Under Bharatmala Pariyojna on EPC Mode (Package IV)</t>
  </si>
  <si>
    <t>kohima-jessami@keystoneinfra.com</t>
  </si>
  <si>
    <t>DN/01007/01009/NL</t>
  </si>
  <si>
    <t>Kohima - Jessami Pkg-5</t>
  </si>
  <si>
    <t>Balance work of Construction of 2-lane with hard shoulder of Kohima - Jessami road on NH-29 (old NH-150) from existing km 98.380 (near Chizami vill.) to km120.367 (Nagaland/Manipur Border) [Design km 95.700 to design km 117.200] [Design Length= 21.500 km] in the state of Nagaland Under Bharatmala Pariyojna on EPC Mode (Package-V) under NH(O)</t>
  </si>
  <si>
    <t>Kaushal Sharma - Prachi Infra &amp; Roads Pvt. Ltd. (JV)</t>
  </si>
  <si>
    <t>ks.jessami@gmail.com</t>
  </si>
  <si>
    <t>DN/03003/02001/NL</t>
  </si>
  <si>
    <t>Akegwo-Akash bridge - Jessami section Pkg-1 [Nagaland Portion]</t>
  </si>
  <si>
    <t>Construction of 2 lane with Hard shoulder from Design Chainage Km 283.000 to Km 325.440 (5- legged junction at Old Akegwo) to (Akash Bridge) of Akegwo- Jessami section of NH-202  in the State of Nagaland on EPC mode under NH(O)-NE (Package-I) [Nagaland Portion]</t>
  </si>
  <si>
    <t>Kantilal Khimjibhi Bhalala Project Pvt. Ltd. (KKB) - Y. N. Dhanani (YND) (JV)</t>
  </si>
  <si>
    <t>kkbnagaland@gmail.com</t>
  </si>
  <si>
    <t>DN/03003/01001/NL</t>
  </si>
  <si>
    <t>Akegwo-Avangkhu Pkg-1</t>
  </si>
  <si>
    <t>Widening to 2 Lane with Hard shoulder of Akegwo-Avangkhu section of NH-202K for Package-I (Design Chainage 0+000 Km to 34+795 Km) in the State of Nagaland on EPC mode under NH(O)-NE</t>
  </si>
  <si>
    <t>202K</t>
  </si>
  <si>
    <t>Mayasheel Construction- JSP Projects Pvt. Ltd. (JV)</t>
  </si>
  <si>
    <t>mayasheelconstruction@gmail.com</t>
  </si>
  <si>
    <t>Armenge Engg. &amp; Management Consultants Pvt. Ltd. - AICONS Engineering Pvt. Ltd. (JV)</t>
  </si>
  <si>
    <t>DN/03003/01003/NL</t>
  </si>
  <si>
    <t>Akegwo-Avangkhu Pkg-2</t>
  </si>
  <si>
    <t>Widening to 2 Lane with Hard shoulder of Akegwo-Avangkhu section of NH-202K for Package-II (Design Chainage 34+795 Km to 69+875 Km) in the State of Nagaland on EPC mode under NH(O)-NE</t>
  </si>
  <si>
    <t>DN/03003/01002/NL</t>
  </si>
  <si>
    <t>Akegwo-Avangkhu Pkg-3</t>
  </si>
  <si>
    <t>Widening to 2 Lane with Hard shoulder of Akegwo-Avangkhu section of NH-202K for Package-III (Design Chainage 69+875 Km to 106+816 Km) in the State of Nagaland on EPC mode under NH(O)-NE</t>
  </si>
  <si>
    <t>office@bcc-buildtech.com</t>
  </si>
  <si>
    <t>DN/09024/01002/NL</t>
  </si>
  <si>
    <t>Peren- Dimapur Pkg-1</t>
  </si>
  <si>
    <t>Construction of 2-lane with hard shoulder of Peren-Dimapur section on NH-129A from design Km109.494 to Km126.775 (Length=17.281) in the state of Nagaland on EPC mode under NH(O)-TSP  (Pkg-1)</t>
  </si>
  <si>
    <t xml:space="preserve">mayasheelconstruction.nagaland@gmail.com </t>
  </si>
  <si>
    <t>CEMOSA-Pioneer Infra Consultants Pvt. Ltd.(PCPL) - Introsoft Solutions (JV)</t>
  </si>
  <si>
    <t>DN/09024/01003/NL</t>
  </si>
  <si>
    <t>Peren - Dimapur Pkg-1A</t>
  </si>
  <si>
    <t>Construction of 2-laning with Paved/Hard Shoulder of Peren-Dimapur road section on NH-129A from design km 120.320 to design km 123.200 (Design length: 2.88 km in Peren town) in the State Of Nagaland on EPC Mode under NH(O) (Package-1A)</t>
  </si>
  <si>
    <t>Affluent Enterprises &amp; Services</t>
  </si>
  <si>
    <t>affluententerprise13@gmail.com</t>
  </si>
  <si>
    <t>DN/09024/01006/NL</t>
  </si>
  <si>
    <t>Peren- Dimapur Pkg-2</t>
  </si>
  <si>
    <t>Balance work for 2-lane with hard shoulder of Peren- Dimapur section on NH-129A from Design Km 126.775 to Km 146.208 (Length 19.433 Km) in the state of Nagaland on EPC mode under NH(O)-TSP  (Pkg-2)</t>
  </si>
  <si>
    <t>AM Infrastructure Projects Pvt. Ltd.- RN Infra Projects Ltd. (JV)</t>
  </si>
  <si>
    <t>amiprojects16@gmail.com</t>
  </si>
  <si>
    <t>DN/09024/01005/NL</t>
  </si>
  <si>
    <t>Peren- Dimapur Pkg-3</t>
  </si>
  <si>
    <t>Construction of 2 laning with Hard shoulder of Peren-Dimapur section on NH-129A from Design Km 146.208 to Km 163.592 (Length- 17.384 km) in the state of Nagaland on EPC mode under NH(O) (Pkg - 3)</t>
  </si>
  <si>
    <t>DN/09024/01004/NL</t>
  </si>
  <si>
    <t>Peren- Dimapur Pkg-4</t>
  </si>
  <si>
    <t>Construction of 2 Laning with Hard Shoulder of Peren - Dimapur section on NH-129A from Design Km 163.592 to Km 173.850 (Length - 10.258 km)  in the state of Nagaland on EPC mode under NH(O)-TSP (Pkg - 4)</t>
  </si>
  <si>
    <t>vertexinfra417@gmail.com</t>
  </si>
  <si>
    <t>DN/09024/01014/NL</t>
  </si>
  <si>
    <t>Peren- Dimapur Pkg-5</t>
  </si>
  <si>
    <t>Construction of 2 laning with Hard shoulder of Peren-Dimapur section on NH 129A from Design Km 173.850 to Km 190.850 (Length - 17.000 Km)  in the state of Nagaland on EPC mode under NH(O)-TSP (Package-5) -Balance work</t>
  </si>
  <si>
    <t>Shivalik Buildtech Pvt. Ltd.</t>
  </si>
  <si>
    <t>PMU-Ranipool</t>
  </si>
  <si>
    <t>DN/09021/03001/SK</t>
  </si>
  <si>
    <t>Chisopani Traffic Tunnel</t>
  </si>
  <si>
    <t>Construction of 2-lane Chisopani Traffic Tunnel of length 250 m including approaches from Km 67+080 to Km 67+500 on NH-10 in East District of Sikkim on EPC basis.</t>
  </si>
  <si>
    <t>31A/10</t>
  </si>
  <si>
    <t>Nagyan Construction Pvt. Ltd. (NCPL)</t>
  </si>
  <si>
    <t>AECOM (Asia Company Limited) - Krivam Consultant Private Limited (JV)</t>
  </si>
  <si>
    <t>DN/09021/03002/SK</t>
  </si>
  <si>
    <t>Chuba Khola Bridge</t>
  </si>
  <si>
    <t>Construction of 48m Bridge over Chuba Khola at Km 75+300 to Km 75+800 on NH-10 on EPC Mode in Sikkim</t>
  </si>
  <si>
    <t>Mohan Bajaj</t>
  </si>
  <si>
    <t xml:space="preserve">mohanbajajconstt@gmail.com </t>
  </si>
  <si>
    <t>ALTINOK Consulting Engineer - SATRA Infrastructure Management Services Pvt. Ltd. in Ass. with MaRs planning &amp; Engg. Services Pvt.Ltd (JV)</t>
  </si>
  <si>
    <t>DN/19015/01012/SK</t>
  </si>
  <si>
    <t>Singtam - Tarku Pkg-1</t>
  </si>
  <si>
    <t>Construction of 2-lane with paved shoulder including geometric improvement from Km 0.000 to Km 16.000 of stretch Singtam- Tarku of NH 510 on EPC basis under SARDP-NE Phase ‘A’ in the state of Sikkim (Pkg- I)</t>
  </si>
  <si>
    <t>Vinod Kumar Jain (VKJ)-N Siva Prakash Reddy (NSPR) Constr. (I) Pvt. Ltd. (JV)</t>
  </si>
  <si>
    <t>vkjnsprjv@gmail.com</t>
  </si>
  <si>
    <t>Technocrats Advisory Services Pvt Ltd (TASPL)</t>
  </si>
  <si>
    <t>PMU-Gyalshing</t>
  </si>
  <si>
    <t>DN/19015/01011/SK</t>
  </si>
  <si>
    <t>Tarku - Rabangla Pkg-2</t>
  </si>
  <si>
    <t>Construction and up-gradation of existing road to 2 - lane with paved shoulder including geometric improvement of NH-510 from km 16.000 to km 32.500 (Tarku - Rabongla) on EPC basic under SARDP-NE Phase ‘A’ in the state of Sikkim (Pkg- II)</t>
  </si>
  <si>
    <t>S&amp;P lnfrastructure Developers Pvt. Ltd.</t>
  </si>
  <si>
    <t>snp.sikkim510@gmail.com
 info@spinfra.in</t>
  </si>
  <si>
    <t>PMU-Rhenock</t>
  </si>
  <si>
    <t>SK-1</t>
  </si>
  <si>
    <t>DN/19002/01021/SK</t>
  </si>
  <si>
    <t>Reshi (Km 96.254) to Rhenock (Km 101.554) along NH-717A</t>
  </si>
  <si>
    <t>Widening and Up-gradation of existing carriageway into 2-lane with paved shoutder configuration from Reshi to Rhenock from Ch.96.254 to Ch. 101.554 along NH-717A in the State of Sikkim on EPC mode</t>
  </si>
  <si>
    <t>717A</t>
  </si>
  <si>
    <t>DN/19002/01015/SK</t>
  </si>
  <si>
    <t>Rhenock-Rorathang-Pakyong</t>
  </si>
  <si>
    <t>Constuction/Upgradation of existing road to 2 lane with paved shoulder from Km. 0.000 to Km. 26.706 in Rhenok-Rorathang-Pakyong as Alternate Highway to Gangtok on NH-717A on EPC Mode under SARDP-NE Phase-A in Sikkim</t>
  </si>
  <si>
    <t xml:space="preserve">draplanning.sikkim@gmail.com </t>
  </si>
  <si>
    <t>DN/19002/01012/SK</t>
  </si>
  <si>
    <t>Major Bridge (viaduct) on Ranipool to Pakyong road</t>
  </si>
  <si>
    <t>Realignment of NH717A from Design CH: 0.00 (Km 77.800 of NH-10) to Design CH:2.00 (Km 3.100 of NH-717A) with 2-lane paved shoulder including Major Bridge (viaduct) of 680 m on Ranipool to Pakyong road 
(Surrendered &amp; CoS work)</t>
  </si>
  <si>
    <t>Suryodaya Infra Projects Pvt Ltd (SIPL)</t>
  </si>
  <si>
    <t>sipl.ranipool@gmail.com</t>
  </si>
  <si>
    <t>DN/19002/01009/SK</t>
  </si>
  <si>
    <t>Ranipool to Pakyong</t>
  </si>
  <si>
    <t>Construction/Upgradation of Existing road to 2 lane with paved shoulder including Geometric Improvement from Ranipool to Pakyong from km 2.000 to km 16.167 (Balance Work) under SARDP-NE 'A'”</t>
  </si>
  <si>
    <t>Bhavya Construction</t>
  </si>
  <si>
    <t>bhavya.silchar@gmail.com
 bhavya.sikkim@gmail.com</t>
  </si>
  <si>
    <t>DN/19013/01006/SK</t>
  </si>
  <si>
    <t>Rhenok - Menla spur Pkg-2A</t>
  </si>
  <si>
    <t>Construction and upgradation of existing road to 2-lane with Paved shoulder from km. 20.340 (Rongli Bazzar) to km. 26.588 (Rongli Bypass End) and upgradation of existing road at km 20.600 &amp; km 26.400 for length of 0.520 km &amp; 0.554 km of Rhenok - Menla spur NH-717B (Pkg-II A) under SARDP-NE</t>
  </si>
  <si>
    <t>717B</t>
  </si>
  <si>
    <t>DN/19013/01010/SK</t>
  </si>
  <si>
    <t>Rhenok - Menla spur Pkg-2B</t>
  </si>
  <si>
    <t>Construction &amp; Upgradation of existing road to 2-lane with paved shoulder from km27.200 (End of Rongli bypass) to km37.600(New Rolep Bridge) of Rhenok-Menla spur (NH-717B) on EPC Mode under SARDP-NE Phase-A in Sikkim (Pkg-II B)</t>
  </si>
  <si>
    <t>J.K. Associates - A.K. Builders (JV)</t>
  </si>
  <si>
    <t>akjksiteoffice@gmail.com</t>
  </si>
  <si>
    <t>DN/19013/01007/SK</t>
  </si>
  <si>
    <t>Rongli to Chochenpheri Pkg-2C</t>
  </si>
  <si>
    <t>Construction &amp; Upgradation of existing road to 2-lane with paved shoulder from New Rolep Bridge at km 37.600 to Chochenpheri at km 52.00 in the section of Rongli to Chochenpheri of NH 717B (Pkg-II C)</t>
  </si>
  <si>
    <t>Nalanda Engicon Pvt. Ltd.- Ujjain Engicon Pvt. Ltd. (JV)</t>
  </si>
  <si>
    <t>Pkg2c@nalandaengicon.com</t>
  </si>
  <si>
    <t>DN/19013/01009/SK</t>
  </si>
  <si>
    <t>Rhenok - Menla spur Pkg-3A</t>
  </si>
  <si>
    <t>Construction of 2-laning with Paved Shoulder of New Greenfield alignment from Chochenpheri at Km 52+000 to Helipad near Menla at Km 82+000 of Rhenock- Menla Spur under SARDP-NE Phase 'A' on NH-717B (Pkg-III A)</t>
  </si>
  <si>
    <t>U.P. State Bridge Corporation Ltd.</t>
  </si>
  <si>
    <t>bcusikkimupsbc@gmail.com</t>
  </si>
  <si>
    <t>DN/19013/01008/SK</t>
  </si>
  <si>
    <t>Rhenok - Menla spur Pkg-3B</t>
  </si>
  <si>
    <t>Construction of 2-lane with paved shoulder of new green field alignment from Helipad at Menla at km 82.00 to Menla at Km 94.030 of Rhenok-Menla Spur under SARDP-NE Phase 'A' on NH-717B (Pkg-III B)</t>
  </si>
  <si>
    <t>A. G. Construction</t>
  </si>
  <si>
    <t>agconstruction.rhenok@gmail.com</t>
  </si>
  <si>
    <t>DN/19015/01010/SK</t>
  </si>
  <si>
    <t>Singtam-Tarku-Rabangla-Legship-Gyalshing (including Tunnel) Pkg-3</t>
  </si>
  <si>
    <t>Construction of 2-lane specification road with paved shoulder including Tunnel (300m) at Rabangla on NH-510 (Singtam-Tarku-Rabangla-Legship-Gyalshing) Pkg-III (Design Ch.: 32.500 km to 33.600 km) under SARDP-NE (Pkg- III)</t>
  </si>
  <si>
    <t>ncplsikkim@gmail.com</t>
  </si>
  <si>
    <t>DN/19015/01007/SK</t>
  </si>
  <si>
    <t>Start of Rabangla km33.600 to km58.840 Pkg-4</t>
  </si>
  <si>
    <t>Rehabilitation &amp; Upgradation of existing road to 2-lane with paved shoulder including geometric improvement of section from start of Rabangla km33.600 to km58.840 under SARDP-NE Phase “A”  (Pkg- IV)</t>
  </si>
  <si>
    <t>Shivam Condev Pvt. Ltd.</t>
  </si>
  <si>
    <t>shivamsikkimpkgivnh510@gmail.com</t>
  </si>
  <si>
    <t>DN/19015/01009/SK</t>
  </si>
  <si>
    <t>Legship - Gyalshing Pkg-5</t>
  </si>
  <si>
    <t>Construction of 2-lane specification road with paved shoulder as realignment (Greenfield alignment) of existing stretch on NH-510 between Legship - Gyalshing  from km58.840 to km75.00 under SARDP-NE Phase “A” on EPC mode (Pkg- V)</t>
  </si>
  <si>
    <t>JRA Infrastructure Ltd. (JRAIPL)</t>
  </si>
  <si>
    <t>jra.ahmedabad@gmail.com</t>
  </si>
  <si>
    <t>DN/19015/01008/SK</t>
  </si>
  <si>
    <t>Legship - Gyalshing Pkg-6</t>
  </si>
  <si>
    <t>Construction of 2-lane road with paved shoulder (Greenfield alignment) of existing stretch between Legship - Gyalshing  from km75.00 to km 90.210 under SARDP-NE Phase “A”  on EPC Mode (Pkg- VI)</t>
  </si>
  <si>
    <t>PMU-Teliamura</t>
  </si>
  <si>
    <t>DN/01021/03001/TR</t>
  </si>
  <si>
    <t>Strengthening of Churaibari - Agartala section</t>
  </si>
  <si>
    <t xml:space="preserve">Strengthening of Churaibari - Agartala section of NH-08 (74.876 Km) in Tripura on EPC basis under NH(O) </t>
  </si>
  <si>
    <t>44/08</t>
  </si>
  <si>
    <t>Shiv Build India Pvt. Ltd.</t>
  </si>
  <si>
    <t>sbilcharubariagartalanh8@gmail.com</t>
  </si>
  <si>
    <t>Arkitechno Consultants (I) Pvt. Ltd. - G Eng Advisory Services Pvt. Ltd. (JV)</t>
  </si>
  <si>
    <t>PMU-Udaipur</t>
  </si>
  <si>
    <t>DN/03005/01003/TR</t>
  </si>
  <si>
    <t>Agartala- Udaipur Section</t>
  </si>
  <si>
    <t>Improvement/ Widening to 2-laning with Paved shoulder of Agartala- Udaipur Section of NH-44 (New NH-08) from Km 6.800 to km 55.00 in the state of Tripura under SARDP-NE Phase ‘A’ on EPC basis</t>
  </si>
  <si>
    <t>Krishna Mohan Construction (KMC)</t>
  </si>
  <si>
    <t xml:space="preserve">kmc_qs@rediffmail.com </t>
  </si>
  <si>
    <t>Rodic Consultants Pvt.Ltd</t>
  </si>
  <si>
    <t>DN/03005/01001/TR</t>
  </si>
  <si>
    <t>Feni Bridge at Sabroom on Indo-Bangladesh Border (Maitri Setu)</t>
  </si>
  <si>
    <t>Construction of Extra-dosed RCC Bridge (412 m) including viaduct and approaches over river Feni at Sabroom on Indo-Bangladesh Border on NH-8 (old NH-44)
 "Maitri Setu"</t>
  </si>
  <si>
    <t>extradosed.dra@gmail.com</t>
  </si>
  <si>
    <t>Rodic Consultants Pvt. Ltd</t>
  </si>
  <si>
    <t>DN/03005/01002/TR</t>
  </si>
  <si>
    <t>Udaipur– Sabroom Section</t>
  </si>
  <si>
    <t>Improvement/Widening to 2-Laning with paved shoulder of Udaipur– Sabroom Section from Km 55.000 to Km 128.712 of NH-44 (New NH-08) in the State of Tripura under SARDP-NE Phase “A’’ on EPC Basis</t>
  </si>
  <si>
    <t>Oriental Structural Engineers Pvt. Ltd</t>
  </si>
  <si>
    <t>DN/03005/01004/TR</t>
  </si>
  <si>
    <t>Gomati and Muhuri Bridge</t>
  </si>
  <si>
    <t>Construction of 2 RCC Bridges over river Gomati at Km 49.800 and Muhuri at Km 93.775 including approach road to the bridge on Agartala to Sabroom Road section of NH-08 on EPC basis</t>
  </si>
  <si>
    <t>44/ 08</t>
  </si>
  <si>
    <t>Brijesh Agarwal</t>
  </si>
  <si>
    <t>erbrijesh123@yahoo.com</t>
  </si>
  <si>
    <t>PMU act as AE</t>
  </si>
  <si>
    <t>TR-1</t>
  </si>
  <si>
    <t>DI/09001/01003/TR</t>
  </si>
  <si>
    <t>Strengthening  from Udaipur to Sabroom section of NH-08</t>
  </si>
  <si>
    <t>Strengthening of NH 08 section from Udaipur to Sabroom from Km 55.000 to km 127.372 of NH-08 and 
(ii) Raising and drainage provision in selected stretches of Agartala-Udaipur section of NH-08 in Tripura on EPC mode</t>
  </si>
  <si>
    <t>Mohan Lal Jain - Stone Concern Infrastructure Development Private Limited (JV)</t>
  </si>
  <si>
    <t>DN/09019/01002/TR</t>
  </si>
  <si>
    <t>Udaipur to Srimantapur section</t>
  </si>
  <si>
    <t>Improvement and Widening to 2-lane with earthen/paved shoulder from Km 23 to Km 34.500 (11.5 Km) and overlay from Km 20.30 to Km 22.00 (1.7 Km) (Total Length = 13.2 Km) on Udaipur to Srimantapur section on NH-08 on EPC basis under NH(O)-NE</t>
  </si>
  <si>
    <t>Satish Prasad</t>
  </si>
  <si>
    <t>spc.srimantapur@gmail.com</t>
  </si>
  <si>
    <t>DN/01021/02001/TR</t>
  </si>
  <si>
    <t>Champak Nagar to Khayerpur section (design Km 242+500 to Km 261+610)</t>
  </si>
  <si>
    <t>Improvement &amp; widening of existing NH-08 to 4-lane with Paved Shoulder from Champak Nagar to Khayerpur section (design Km 242+500 to Km 261+610) in the state of Tripura on EPC basis under NH(O)-NE</t>
  </si>
  <si>
    <t>New India Contractors &amp; Developers Pvt. Ltd.</t>
  </si>
  <si>
    <t>tripuranh8@nicdpl.com</t>
  </si>
  <si>
    <t>DN/01021/01001/TR</t>
  </si>
  <si>
    <t>Khayerpur-Amtali (Agartala) section from Ch. 0.00  to 12.900 - [Agartala Bypass]</t>
  </si>
  <si>
    <t>Improvement/strengthening to 2-lane with hard shoulder of Khayerpur-Amtali (Agartala) section from Ch. 0.00 Km to 12.900 Km of NH-8 in Tripura on EPC basis under NH(O) [Agartala Bypass]</t>
  </si>
  <si>
    <t>Civtect India Pvt. Ltd.</t>
  </si>
  <si>
    <t>civtectkhowai@gmail.com</t>
  </si>
  <si>
    <t>Lion Engg. Consultants Pvt. Ltd.</t>
  </si>
  <si>
    <t>DN/11005/01001/TR</t>
  </si>
  <si>
    <t>Jolaibari - Belonia</t>
  </si>
  <si>
    <t>Improvement and Widening to 2 lanes with paved shoulders of Jolaibari - Belonia (from km 0.000 to km 21.412) section of NH-108A in Tripura on EPC Mode under NH(O)</t>
  </si>
  <si>
    <t>108A</t>
  </si>
  <si>
    <t>spc.jolaibari@gmail.com</t>
  </si>
  <si>
    <t>PMU-Kumarghat</t>
  </si>
  <si>
    <t>DN/08008/01004/TR</t>
  </si>
  <si>
    <t>Kailashahar-Kurti Bridge PKG-1</t>
  </si>
  <si>
    <t>Rehabilitation &amp; Upgradation of Road from design Km 0.00 to Km 11.800 (Total length-11.800 km) of Kailashahar-Kurti Bridge section on NH-208A to 2-lane with Paved shoulder on EPC basis in Tripura under NH(O) (Package-I)</t>
  </si>
  <si>
    <t>dkthakur@ascinfratech.com</t>
  </si>
  <si>
    <t>PMU-Dharmanagar</t>
  </si>
  <si>
    <t>DN/08008/01006/TR</t>
  </si>
  <si>
    <t>Kailashahar-Kurti Bridge PKG-2</t>
  </si>
  <si>
    <t>Rehabilitation and up-gradation of road from design km 11.800 to km 25.250 (Total length: 13.450km) of Kailashahar-Kurti Bridge section on NH-208A to 2- lane with paved shoulder on EPC basis under NH(O) (Package-II)</t>
  </si>
  <si>
    <t>kbplanning@ascinfratech.com;</t>
  </si>
  <si>
    <t>DN/08008/01005/TR</t>
  </si>
  <si>
    <t>Kailashahar-Kurti Bridge PKG-3</t>
  </si>
  <si>
    <t>Rehabilitation and up-gradation of road from design km 25.250 to km 36.460 (Total lengh: 11.210 km) of Kailashahar-Kurti Bridge section on NH-208A to 2-lane with paved shoulder on EPC basis under NH(O) (Package-III)- Balance Work</t>
  </si>
  <si>
    <t>Brahmaputra Infrastructures Pvt. Ltd.</t>
  </si>
  <si>
    <t>guwahati@brahmaputragroup.com</t>
  </si>
  <si>
    <t>DN/08009/01002/TR</t>
  </si>
  <si>
    <t>Kumarghat-Kailashahar section</t>
  </si>
  <si>
    <t>Rehabilitation &amp; Upgradation of Road from Km 0.00 to Km 18.600 (Total length-18.600 km) of Kumarghat-Kailashahar section on NH-208 to 2-lane with Paved shoulder on EPC bais under NH(O)</t>
  </si>
  <si>
    <t>spc.kumarghat@gmail.com</t>
  </si>
  <si>
    <t>DN/05002/01010/TR</t>
  </si>
  <si>
    <t>Kailashahar - Fultali (Kailashahar-Khowai) Pkg-1</t>
  </si>
  <si>
    <t>Improvement &amp; widening to 2-lane with paved shoulder of road Kailashahar - Fultali section from Km 21.100  to Km 29.200 (Km 18.600 to Km 26.700) on NH-208 under JICA ODA Loan assistance (Phase-IV) (Pkg-1)</t>
  </si>
  <si>
    <t>Sahu Construction</t>
  </si>
  <si>
    <t>spc.fultali@gmail.com</t>
  </si>
  <si>
    <t>URS Scott-Mayrush Engineering (JV)</t>
  </si>
  <si>
    <t>DN/05002/01013/TR</t>
  </si>
  <si>
    <t>Fultali - Jurichhara (Kailashahar-Khowai) Pkg-2</t>
  </si>
  <si>
    <t>Improvement &amp; widening to 2-lane with paved shoulder of road Fultali - Jurichhara section from Km 29.200 to Km 49.200  under JICA ODA Loan assistance (Phase-IV) (Pkg-2)</t>
  </si>
  <si>
    <t>Narendra Builders - Jeet Construction Co. (JV)</t>
  </si>
  <si>
    <t>nbjeetkumarghat@gmail.com</t>
  </si>
  <si>
    <t>DN/05002/01012/TR</t>
  </si>
  <si>
    <t>Jurichhara - Bamanchara section (Kailashahar-Khowai) (Pkg-3)</t>
  </si>
  <si>
    <t>Improvement &amp; widening to 2-lane with paved shoulder of road Jurichhara - Bamanchara section from Km 49.200 to Km 63.700  under JICA ODA Loan assistance (Phase-IV) (Pkg-3)</t>
  </si>
  <si>
    <t>J Infratech Limited (JIL)- Maan Builders (JV)</t>
  </si>
  <si>
    <t>jcipl.tripura@gmail.com</t>
  </si>
  <si>
    <t>DN/05002/01011/TR</t>
  </si>
  <si>
    <t>Bamanchara - Srirampur section (Kailashahar-Khowai) Pkg-4</t>
  </si>
  <si>
    <t>Improvement &amp; widening to 2-lane with paved shoulder of road Bamanchara - Srirampur section from Km 63.700 to Km 75.700  under JICA ODA Loan assistance (Phase-IV) (Pkg-4)</t>
  </si>
  <si>
    <t>spc.bamancherra@gmail.com</t>
  </si>
  <si>
    <t>DN/05002/01014/TR</t>
  </si>
  <si>
    <t>Srirampur - Khowai section (Kailashahar-Khowai) (Pkg-5)</t>
  </si>
  <si>
    <t>Improvement &amp; widening to 2-lane with paved shoulder of road Srirampur - Khowai section from Km 75.700 to Km 101.300  under JICA ODA Loan assistance (Phase-IV) (Pkg-5)</t>
  </si>
  <si>
    <t>DN/05002/01009/TR</t>
  </si>
  <si>
    <t>Khowai –Teliamura-Amarpur-Harina-Sabroom section Pkg-1</t>
  </si>
  <si>
    <t xml:space="preserve">Improvement and Widening to 2-lane with paved shoulder of road from Km 101.300 to km 127.319 (Total Length 26.019 Km) i.e. the Khowai –Teliamura-Amarpur-Harina-Sabroom section of NH 208 in the state of Tripura on EPC under JICA ODA Loan Phase –VI (Package-1) </t>
  </si>
  <si>
    <t>civtect@gmail.com</t>
  </si>
  <si>
    <t>DN/05002/01008/TR</t>
  </si>
  <si>
    <t>Khowai –Teliamura-Amarpur-Harina-Sabroom section Pkg-2</t>
  </si>
  <si>
    <t xml:space="preserve">Improvement and Widening to 2-lane with paved shoulder of road from existing Km 438.170 (Khowai Chowmuhani) to existing Km 439.410 (South Pulinpur) of NH-08 and from design Km 0.000 (South Pulinpur) to design Km 36.00 (near Rangamati) of NH 208 on Khowai – Teliamura- Harina section (Total length 37.24) in the state of Tripura on EPC mode under JICA ODA Loan Phase –VI (Package-2) </t>
  </si>
  <si>
    <t>Anupam Nirman Pvt. Ltd.- Bhavya Construction (JV)</t>
  </si>
  <si>
    <t>bhavya.telimura@gmail.com</t>
  </si>
  <si>
    <t>DN/05002/01007/TR</t>
  </si>
  <si>
    <t>Khowai –Teliamura-Amarpur-Harina-Sabroom section Pkg-3</t>
  </si>
  <si>
    <t xml:space="preserve">Improvement and Widening to 2-lane with paved shoulder of road from design Km 36.000 (Rangamati) to design Km 72.000 (Pati Chhari) (Total length 36.000 Km) on Teliamura to Harina section of NH 208 in the state of Tripura on EPC mode under JICA ODA Loan Phase –VI (Package-3) </t>
  </si>
  <si>
    <t>Rani Constructions Pvt. Ltd.</t>
  </si>
  <si>
    <t>hyd@ranigroup.com, nh208.p3@ranigroup.com</t>
  </si>
  <si>
    <t>DN/05002/01006/TR</t>
  </si>
  <si>
    <t>Khowai-Teliamura-Amarpur-Harina-Sabroom section Pkg-4</t>
  </si>
  <si>
    <t xml:space="preserve">Improvement and Widening to 2-lane with paved shoulder of road from design Km 72.000 (Pati Chhari) to design Km 107.654 (Harina) (Total length 35.654 Km) on Teliamura to Harina section of NH 208 in the state of Tripura on EPC mode under JICA ODA Loan Phase –VI (Package-4) </t>
  </si>
  <si>
    <t>info@bhartiainfra.com, bipltrp.pkg4@gmail.com</t>
  </si>
  <si>
    <t>DN/25002/01001/TR</t>
  </si>
  <si>
    <t>Agartala - Khowai Pkg-1</t>
  </si>
  <si>
    <t>Rehabilitation and up-gradation of road from design km 6.500 to km 19.300 (Total lengh: 12.800 Km) of Agartala - Khowai section on NH-108B to 2- lane with paved shoulder on EPC basis under NH(O) (Package-I)</t>
  </si>
  <si>
    <t>208A/ NH-108B</t>
  </si>
  <si>
    <t>Shiva Buildtech Pvt. Ltd.</t>
  </si>
  <si>
    <t>shivabuildtech@gmail.com/shivabuildtech.tripura@gmail.com</t>
  </si>
  <si>
    <t>DN/25002/01004/TR</t>
  </si>
  <si>
    <t>Agartala - Khowai Pkg-2</t>
  </si>
  <si>
    <t>Rehabilitation and up-gradation of road from km 19.300 to km 31.300 (Total length: 12.000km) of Agartala-Khowai section on NH-108B to 2- lane with paved shoulder on EPC basis under NH(O) (Package-II)-Balance work</t>
  </si>
  <si>
    <t>208A/ 108B</t>
  </si>
  <si>
    <t>sahu1222construction@gmail.com</t>
  </si>
  <si>
    <t>DN/25002/01002/TR</t>
  </si>
  <si>
    <t>Agartala - Khowai Pkg-3</t>
  </si>
  <si>
    <t>Rehabilitation and up-gradation of raod from design km 31.300 to km 45.300 (Total length: 14.000km) of Agartala-Khowai section on NH-108B to 2- lane with paved shoulder on EPC basis under NH(O) (Package-III)</t>
  </si>
  <si>
    <t>A K Construction Co.</t>
  </si>
  <si>
    <t>akccagartalakhowai@gmail.com/akconstruction1@rediffmail.com</t>
  </si>
  <si>
    <t>DN/12001/01002/TR</t>
  </si>
  <si>
    <t>Agartala Western Bypass</t>
  </si>
  <si>
    <t>Construction of 4-Lane with paved shoulder Agartala bypass (Western side, length – 25.402 km) connecting NH-8 (near Amtali) to NH-108B (near Lembuchhera) in the state of Tripura on EPC basis under NH(O)-NE</t>
  </si>
  <si>
    <t>Connecting NH-08 &amp; 108B</t>
  </si>
  <si>
    <t>dra.agartala@draipl.com</t>
  </si>
  <si>
    <t>Almondz Global Infra consultant Ltd.</t>
  </si>
  <si>
    <t>DN/01008/01008/TR</t>
  </si>
  <si>
    <t>Manu-Simlung Pkg-1</t>
  </si>
  <si>
    <t>Rehabilitation and up-gradation of road from km 0.000 to km 16.29  of Manu-Lalchara Section on NH-44A to 2- lane with paved shoulder on EPC Mode (Pkg-1) (Manu-Simlung -I)</t>
  </si>
  <si>
    <t>108 / 44A</t>
  </si>
  <si>
    <t>Engineering Projects (INDIA) Ltd. (EPIL)</t>
  </si>
  <si>
    <t>epilmanupkg1@gmail.com</t>
  </si>
  <si>
    <t>DN/01008/01005/TR</t>
  </si>
  <si>
    <t>Manu-Simlung Pkg-2</t>
  </si>
  <si>
    <t xml:space="preserve">Rehabilitation and up-gradation of road from km 16.077 to km 43.935 (total length 27.858 km) of Lalchara-Kanchanpur section via Shivbari on NH-44A to 2 lane with paved shoulder in the state of Tripura on EPC Mode (Pkg-2) under BharatMala Pariyojana (Manu-Simlung -2) </t>
  </si>
  <si>
    <t>jkmho@jkminfra.net</t>
  </si>
  <si>
    <t>Sterling Indo Tech Consultants Pvt.Ltd.</t>
  </si>
  <si>
    <t>DN/01008/01006/TR</t>
  </si>
  <si>
    <t>Manu-Simlung Pkg-3</t>
  </si>
  <si>
    <t>Rehabilitation &amp; Upgradation of Road from Km 46.597 to Km 66.845 (Total length= 20.248 km) of Kanchanpur-Vanghmun section(PKG-3) on NH-44A to  2 -lane with Paved shoulder in the state of Tripura on EPC Mode under BharatMala Pariyojana (Manu-Simlung -3)</t>
  </si>
  <si>
    <t>rsbipltripura@gmail.com;</t>
  </si>
  <si>
    <t>DN/01008/01007/TR</t>
  </si>
  <si>
    <t>Manu-Simlung Pkg-4</t>
  </si>
  <si>
    <t>Rehabilitation and up-gradation of road from Km 66.845 to 85.125 (Total length: 18.280 Km) of  Vanghmun-simlung section on NH-44A (PKG-4) on NH-44A to  2 -lane with Paved shoulder in the state of Tripura on EPC Mode under BharatMala Pariyojana (Manu-Simlung -4)</t>
  </si>
  <si>
    <t>JSR Constructions Pvt Ltd - PRN Infratech, Engineers &amp; Contractors (JV)</t>
  </si>
  <si>
    <t>admin@jsr.co.in</t>
  </si>
  <si>
    <t>PMU-Barkot</t>
  </si>
  <si>
    <t>DN/09007/01006/UK</t>
  </si>
  <si>
    <t>Protection work at Nalupani</t>
  </si>
  <si>
    <t xml:space="preserve">Protection works at Nalupani Landslide (Ex. Km 123.080 to km 123.480, Km. 123.665 to Km. 123.740 and Km. 123.770 to Km. 123.970) Section of NH-34 in the State of Uttarakhand </t>
  </si>
  <si>
    <t>KCC Buildcon Pvt. Ltd.</t>
  </si>
  <si>
    <t xml:space="preserve">kcc.dharsu@gmail.com </t>
  </si>
  <si>
    <t>Magot Eng. Consultant.</t>
  </si>
  <si>
    <t>Slope Protection Work</t>
  </si>
  <si>
    <t>DN/09007/01005/UK</t>
  </si>
  <si>
    <t>Protection works at Barethi</t>
  </si>
  <si>
    <t>Construction of Road, Bridge and Slope Protection Gallery  works of Landslide at Barethi (Ex. Km. 100.300 to km 101.060) of Section NH-34 in the State of Uttarakhand on EPC</t>
  </si>
  <si>
    <t xml:space="preserve">bharatconstruction248@gmail.com </t>
  </si>
  <si>
    <t>DN/09007/01007/UK</t>
  </si>
  <si>
    <t>Protection work at Dharasu- Gangotri road</t>
  </si>
  <si>
    <t>Construction of valley side slope stabilization treatment including drainage, cross drainage work and pavement in Dharasu- Gangotri road from km. 123.080 to km 123.970 of NH-34 and stabilization of dumping zone</t>
  </si>
  <si>
    <t>Chaudhary Construction Company Pvt Ltd.</t>
  </si>
  <si>
    <t xml:space="preserve">ccc.nhidcldharasupm@gmail.com </t>
  </si>
  <si>
    <t>PMU-Chamoli</t>
  </si>
  <si>
    <t>DN/09006/02014/UK</t>
  </si>
  <si>
    <t>Protection work at Nandprayag, Maithana, Birahi &amp; Gulabkoti</t>
  </si>
  <si>
    <t>Rehabilitation/ treatment of landslide location with slope protection work and drainage improvement at Nandprayag (Km 420.400), Maithana (km 423.500), Birahi (km 437.400) &amp; Gulabkoti (Km 464.400) on NH-58 with proposed length of 200m, 350m, 100m &amp; 125m respectively in Chamoli district</t>
  </si>
  <si>
    <t>58/07</t>
  </si>
  <si>
    <t>R.G. Buildwell Engineers LTD.</t>
  </si>
  <si>
    <t>uk.package@gmail.com</t>
  </si>
  <si>
    <t>DN/09006/02012/UK</t>
  </si>
  <si>
    <t>Protection work at Helang, and Govindghat</t>
  </si>
  <si>
    <t>Rehabilitation/ Treatment of Landslide location with slope protection and Drainage improvement at Helang (Km 468.200), Govindghat-II (Km 497.000) and Govindghat-III (km 500.000) on Rudraprayag-Mana section on NH-58 (New NH 07) with proposed length of 275m, 150m &amp; 150m respectively in Chamoli District</t>
  </si>
  <si>
    <t>DN/09006/02013/UK</t>
  </si>
  <si>
    <t>Strengthening &amp; Protection work at Gholteer Landslide</t>
  </si>
  <si>
    <t>Construction of Road and Slope Protection works at Gholteer Landslide from km. 379.100 to km. 380.275 of NH-07 under “Chardham Pariyojna”</t>
  </si>
  <si>
    <t>Highway Engineering Consultant - L Telford Consulting Engg Ltd. (LTCE) (JV)</t>
  </si>
  <si>
    <t>DN/09006/02020/UK</t>
  </si>
  <si>
    <t>Strengthening &amp; Protection work at Patalganga Tunnel</t>
  </si>
  <si>
    <t>Construction and Upgradation of existing road to 2-lane with paved shoulder and Slope Protection Work (450m) &amp; Patalganga Tunnel of (150 m) from existing Km. 458.900 to Km. 459.475 (Design Ch. 456.200 to Ch. 456.800) of Patalganga Landslide of NH-07 under “Chardham Pariyojna” on EPC basis in the state Uttarakhand</t>
  </si>
  <si>
    <t>Highway Engg. Consultant (HEC) in association with L Telford Consulting Engg Ltd. (LTCE)</t>
  </si>
  <si>
    <t>DN/09006/02017/UK</t>
  </si>
  <si>
    <t>Rudraprayag to Josimath Pkg-1</t>
  </si>
  <si>
    <t>Construction and upgradation of existing road to 2-lane with paved shoulder from Km 368.000 to Km 399.000 of Lameri to Karanprayag (Excluding km 379.000 to km 380.275) of NH-07 under Chardham Pariyojana on EPC basis under NH(O) (Package-I)</t>
  </si>
  <si>
    <t>RCC Developers ltd</t>
  </si>
  <si>
    <t>rccd109@gmail.com</t>
  </si>
  <si>
    <t>DN/09006/02016/UK</t>
  </si>
  <si>
    <t>Rudraprayag to Josimath Pkg-2</t>
  </si>
  <si>
    <t>Construction and upgradation of existing road to 2-lane with paved shoulder from km 399.000 to km 430.000 of karanprayag to chamoli (excluding km 420.250 to km 420.500 and km 423.300 to 423.650) of NH-07 under Chardham Pariyojana on EPC basis under NH(O) (Package-2)</t>
  </si>
  <si>
    <t>Shivalaya Construction co. Pvt. Ltd. (SCCPL) - Hillways Construction Company Pvt. Ltd. (HCCPL) (JV)</t>
  </si>
  <si>
    <t>scclhccpljv@rediffmail.com</t>
  </si>
  <si>
    <t>DN/09006/02015/UK</t>
  </si>
  <si>
    <t>Rudraprayag to Josimath Pkg-3</t>
  </si>
  <si>
    <t>Construction and Upgradation of existing road to 2-lane with paved shoulder from Km 430.000 to Km 468.000 of Chamoli to Paini (excluding Km 437.625  to Km 437.775, Km 458.900 to Km 459.475 and Km 464.425 to Km 464.525) of NH-07 under Chardham Pariyojana on EPC basis under NH(O) (Package-3)</t>
  </si>
  <si>
    <t>Naresh Kumar Garg Infrastructure Ltd. (NKG)</t>
  </si>
  <si>
    <t>nkg@nkgindia.com</t>
  </si>
  <si>
    <t>DN/09006/02011/UK</t>
  </si>
  <si>
    <t>Construction for Mitigation Measures Pkg-1</t>
  </si>
  <si>
    <t>Construction for Mitigation Measures  of 10 Nos. Landslides, 01 No. Sinking Zones and 1 No. of Minor Bridge in between at Ch. Km 368.00 to Km 433.00 on NH-07 on EPC (Package-1)</t>
  </si>
  <si>
    <t>bciplnhidclpkg01kpg@gmail.com</t>
  </si>
  <si>
    <t>URS Scott Wilson India Private Limited in JV with Aecom India Pvt Ltd. in association with Shweta Technophile Consultants Pvt Ltd.</t>
  </si>
  <si>
    <t>DN/09006/02010/UK</t>
  </si>
  <si>
    <t>Construction for Mitigation Measures Pkg-2</t>
  </si>
  <si>
    <t>Construction for Mitigation Measures of 5 Nos. Landslides, 5 Nos. Sinking Zones in between Ch. 433.00 to 450.00 (BANERPANI VILLAGE) on NH-07 on EPC mode in the state of Uttarakhand (Package-2)</t>
  </si>
  <si>
    <t>SRM (Shri Ram Mehta) Contractors Pvt. Ltd.</t>
  </si>
  <si>
    <t>srmcontractors@gmail.com 
 srmslope@gmail.com</t>
  </si>
  <si>
    <t>DN/09006/02009/UK</t>
  </si>
  <si>
    <t>Construction for Mitigation Measures Pkg-3</t>
  </si>
  <si>
    <t>Construction for Mitigation Measures  of 5 Nos. Landslides, 5 Nos. Sinking Zones and 1 No. of Minor Bridge in between at Ch. Km 450.00 to Km 468.00 on NH-07 on EPC (Package-3)</t>
  </si>
  <si>
    <t>RSB Projects Pvt. Ltd.-SRM (Shri Ram Mehta) Contractors Pvt. Ltd. (JV)</t>
  </si>
  <si>
    <t>DN/09005/01002/UK</t>
  </si>
  <si>
    <t>Silkyara Bend- Barkot Tunnel</t>
  </si>
  <si>
    <t>Construction, Operation &amp; Maintenance of 2-L Bi-directional Silkyara Bend- Barkot Tunnel with escape passage including approaches (Tunnel-4.531 &amp; Approach road- 0.328) on Dharasu-Yamunotri section b/w Chainage 25.400km and 51.00km falling along NH-134 (Old NH-94) on EPC mode
Silkyara Side (South Portal) &amp; Barkot Site (North Portal)</t>
  </si>
  <si>
    <t>94/134</t>
  </si>
  <si>
    <t>Navayuga Engineering Company Limited (NEC)</t>
  </si>
  <si>
    <t>necdocumentcontroller@gmail.com nec@navayuga.com</t>
  </si>
  <si>
    <t>PMU-Kalimpong</t>
  </si>
  <si>
    <t>DI/06002/01002/WB</t>
  </si>
  <si>
    <t>Mechi Bridge</t>
  </si>
  <si>
    <t>Construction of Mechi bridge (of 675m) and Approaches of 2/4-Lane with paved shoulder on NH-327B across Indo-Nepal border on Asian Highway (AH -02) by ADB fund under SASEC Tranche-2 on EPC mode</t>
  </si>
  <si>
    <t>327B</t>
  </si>
  <si>
    <t>draiplmechi@gmail.com</t>
  </si>
  <si>
    <t>Yongma Engg. - Redecon India Pvt. Ltd. With Cho &amp; Kim Engg. (JV)</t>
  </si>
  <si>
    <t>PMU-kalimpong</t>
  </si>
  <si>
    <t>DN/09021/03003/WB</t>
  </si>
  <si>
    <t>Rangpo-Viaduct (Atal Setu)</t>
  </si>
  <si>
    <t>Construction of Rangpo-Viaduct of 826 m Viaduct Bridge at Rangpo between km 51.100 to 53.900 along with approaches with total project length of 1.123 Km on Sevoke – Gangtok road (NH-10) in the State of West Bengal and Sikkim under SARDP-NE Phase-A on EPC mode (Atal Setu)</t>
  </si>
  <si>
    <t>DN/19002/01013/WB</t>
  </si>
  <si>
    <t>Bagrakot-Kafer IV A</t>
  </si>
  <si>
    <t>Construction of alternative highway to Gangtok in Sikkim via Bagrakot -Chuikhim-Nimbong -Kafer-Bakhim-Algarah-Rhenock in the State of West Bengal and from Rhenok-Rorathang-Pakyong along with spur from Aritar-Rolep-Menla in the State of Sikkim (from Km 0.00 to Km 13.00 of Bagrakot -Kafer section of NH 717A on EPC Mode under Phase-A of SARDP-NE in the State of West Bengal) PKG- IVA</t>
  </si>
  <si>
    <t>N Siva Prakash Reddy (NSPR) Constr. (I) Pvt. Ltd. - Vinod Kumar Jain (VKJ) (JV)</t>
  </si>
  <si>
    <t>nsprvkj.bagrakot@gmail.com</t>
  </si>
  <si>
    <t>Yongma Engineering Pvt Ltd in JV with Redecon India Pvt Ltd in ass. with CHO &amp; KIM Ltd</t>
  </si>
  <si>
    <t>DN/19002/01014/WB</t>
  </si>
  <si>
    <t>Bagrakot-Kafer IV B</t>
  </si>
  <si>
    <t>Construction of alternative highway to Gangtok in Sikkim via Bagrakot -Chuikhim-Nimbong -Kafer-Bakhim-Algarah-Rhenock in the State of West Bengal and from Rhenock-Rorathang-Pakyong along with spur from Aritar-Rolep-Menla in the State of Sikkim (from Km 13.00 to Km 25.60 of Bagrakot -Kafer section of NH 717A on EPC Mode under Phase-A of SARDP-NE in the State of West Bengal) PKG- IVB</t>
  </si>
  <si>
    <t>Rani Constructions Pvt. Ltd. - Sri Satya Sai Infrastructrue Pvt. Ltd. (JV)</t>
  </si>
  <si>
    <t>nh717a.4b@ranigroup.com&gt;</t>
  </si>
  <si>
    <t>WB-1</t>
  </si>
  <si>
    <t>DN/19002/01020/WB</t>
  </si>
  <si>
    <t>Slope Protection work on Bagrakot-Kafer IVC</t>
  </si>
  <si>
    <t>Specialised Slope Protection Work of section from Km 25.60 to Km 26.10 of Bagrakot-Kafer of NH-717A in the state of West Bengal (Package-IV C)</t>
  </si>
  <si>
    <t>DN/19002/01010/WB</t>
  </si>
  <si>
    <t>Bagrakot-Kafer IV D</t>
  </si>
  <si>
    <t>Construction of alternative highway to Gangtok in Sikkim via Bagrakot -Chuikhim-Nimbong -Kafer-Bakhim-Algarah-Rhenock in the State of West Bengal and from Rhenock-Rorathang-Pakyong along with spur from Aritar-Rolep-Menla in the State of Sikkim (Package No. IVD from Km 26.10 to 40.00 of Bagrakot - Kafer section of NH 717A on EPC Mode under Phase A of SARDP-NE in the State of West Bengal) PKG- IVD</t>
  </si>
  <si>
    <t>Ketan Construction Ltd.(KCL)-Bhutan Builders Pvt. Ltd.(BBPL) (JV)</t>
  </si>
  <si>
    <t>kclbbpl2020@gmail.com</t>
  </si>
  <si>
    <t>DN/19002/01011/WB</t>
  </si>
  <si>
    <t>Kafer- Lava More (Pkg-VA)</t>
  </si>
  <si>
    <t xml:space="preserve">Construction &amp; upgradation of existing road to 2-lane with paved shoulder including geometric improvement of Kafer- Lava More section from km 40.00 to km 61.100 of NH717-A on EPC under SARDP-NE A in state of West Bengal (Pkg-VA) </t>
  </si>
  <si>
    <t>nh717a.5a@ranigroup.com</t>
  </si>
  <si>
    <t>Chaitanya Projects Consultancy Pvt. Ltd. - MPG Engineering Consultancy Pvt. Ltd. (JV)</t>
  </si>
  <si>
    <t>WB-2</t>
  </si>
  <si>
    <t>DN/19002/01019/WB</t>
  </si>
  <si>
    <t>Lavamore (Km 61.10) to Start of Pedong Bypass (Km 79.700) (NH-717A)</t>
  </si>
  <si>
    <t>Widening and Up-gradation of existing carriageway into 2-lane with paved shoulder from LavaMore (Km 61.100) to Start of Pedong Bypass (Km 79.700) (NH-717A) in the State of West Bengal on EPC Mode</t>
  </si>
  <si>
    <t>DN/19002/01012/WB</t>
  </si>
  <si>
    <t>Pedong bypas-Reshi Border Pkg-VB (Bypass)</t>
  </si>
  <si>
    <t>Construction &amp; upgradation of existing road to 2-lane with paved shoulder including geometric improvement of sect. from Pedong bypass to Reshi Border km 79.700 to km 96.254 of NH-717A under SARDP-NE-A on EPC (Lava More-Reshi Border ) Pkg-VB as part of Alternate connectivity to Gangtok</t>
  </si>
  <si>
    <t>TTC Infra India- Suryodaya Infra Projects Pvt Ltd (SIPL) (JV)</t>
  </si>
  <si>
    <t>ttc.prpkgvb@gmail.com</t>
  </si>
  <si>
    <t>PMU-Siliguri</t>
  </si>
  <si>
    <t>WB/PWD/2</t>
  </si>
  <si>
    <t>DN/09021/03008/WB</t>
  </si>
  <si>
    <t>Slope protection and landslide mitigation at 4 vulnerable locations (km 1.950 to Km 2.100, km 11.100 to 11.450, km 22.435 to km 22.485 and km 22.610 to km 22.680) on NH-10</t>
  </si>
  <si>
    <t>Slope protection and landslide mitigation at 4 vulnerable locations (km 1.950 to Km 2.100, km 11.100 to 11.450, km 22.435 to km 22.485 and km 22.610 to km 22.680) within Sevoke-Rangpo section of NH-10 (old NH-31A) in Darjeeling &amp; Kalimpong district in the State of West Bengal on EPC mode</t>
  </si>
  <si>
    <t>Geo-spar Infra Pvt. Ltd.- SVS Mookambika Construction Pvt. Ltd.(SVSMC) (JV)</t>
  </si>
  <si>
    <t>info@spargrp.com</t>
  </si>
  <si>
    <t xml:space="preserve">Lea Associates South Asia Pvt. Ltd. </t>
  </si>
  <si>
    <t>WB-3</t>
  </si>
  <si>
    <t>DN/09021/03007/WB</t>
  </si>
  <si>
    <t>Slope Protection work at 3 Vulnerable Locations on Sevoke-Rangpo NH-10</t>
  </si>
  <si>
    <t>Slope Protection and Landslide Mitigation at 3 Vulnerable Locations (from actual chainages 6.50 to Ch. 6.705, Ch. 7.17 to Ch. 7.25 and Ch. 22.800 to Ch. 22.950) within Sevoke -Rangpo section of NH-10 (old NH 31A) in the district of Kalimpong in west Bengal</t>
  </si>
  <si>
    <t>WB/PWD/1</t>
  </si>
  <si>
    <t>DN/09021/03009/WB</t>
  </si>
  <si>
    <t>Slope Protection and Landslide Mitigation work at 2 Vulnerable Locations on Sevoke-Rangpo NH-10</t>
  </si>
  <si>
    <t>Slope Protection and Landslide Mitigation at 2 Vulnerable locations viz. Km 23.200 to 23.960, Km 26.530 to Km 26.580 within Sevoke-Rangpo section of NH-10 (old NH-31A) in Kalimpong district in the State of West Bengal on EPC mode</t>
  </si>
  <si>
    <t>Lea Associates South Asia Pvt. Ltd.</t>
  </si>
  <si>
    <t>WB/PWD/4</t>
  </si>
  <si>
    <t>DN/09021/04002/WB</t>
  </si>
  <si>
    <t>Widening of culverts &amp; Valley side protection works at 13 locations on NH-10</t>
  </si>
  <si>
    <t xml:space="preserve">Widening of Valley side at 3 locations viz. Km 20.900, Km 35.500 and Km 36.700 and culvert at 13 locations viz. Km 17.600, Km 17.800, Km 18.300, Km 20.200, Km 21.500, Km 21.650, Km 21.850, Km 32.800, Km 33.100, Km 38.300, Km 40.300, Km 43.700, Km 47.300 on NH-10 (old NH-31A)on EPC mode in the State of West Bengal </t>
  </si>
  <si>
    <t>Tvastar Infratech Pvt. Ltd.</t>
  </si>
  <si>
    <t>WB/PWD/3</t>
  </si>
  <si>
    <t>DN/09021/04003/WB</t>
  </si>
  <si>
    <t>Valley side protection works to restore damages by flash flood on NH-10</t>
  </si>
  <si>
    <t>Valley side protection works from km. 25.80 to km 26.65, km 26.75 to km 27.20 &amp; km 27.41 to km 27.48 to restore damages by flash flood in 2023 of NH-10 in the District of Kalimpong during the year 2024-25 on EPC mode</t>
  </si>
  <si>
    <t>To be Re-Tendered along with revised design</t>
  </si>
  <si>
    <t>PMU-Darjeeling</t>
  </si>
  <si>
    <t>WB/PWD/5</t>
  </si>
  <si>
    <t>DN/09028/01001/WB</t>
  </si>
  <si>
    <t>Reconstruction &amp; widening of 08 nos. Culverts &amp; Repair of old parapets on Darjeeling - Siliguri section on NH-110</t>
  </si>
  <si>
    <t>Reconstruction and widening of 08 nos. narrow culvert at km 22.445, km 22.450, km 22.840, km 27.565, km 29.000 ( half portion), km 29.500, km 30.650, km 38.290 &amp; spot improvement from km 22.397 to km 22.442, km 22.445 to km 22.450, km 22.453 to km 22.493, km 26.855 to km 26.935, km 27.125 to km 27.175, km 27.492 to km 27.562, km 27.565 to km 27.710, km 29.487 to km 29.502, km 29.506 to km 29.513, km 32.710 to km 32.750, km 32.885 to km 32.910, km 38.185 to km 38.285, km 38.290 to km 38.330 &amp; Repair of old parapets, construction of new parapet, road signage such as Median Marker, Road Marking etc. in selected stretches from km 20.00 to km 40.00 of NH-110 ( Old NH-55) in the district of Darjeeling under Annual Plan 2022-23</t>
  </si>
  <si>
    <t>55/110</t>
  </si>
  <si>
    <t>DDSD Construction Co.</t>
  </si>
  <si>
    <t>ddsdcc12@gmail.com</t>
  </si>
  <si>
    <t>WB/PWD/6</t>
  </si>
  <si>
    <t>DN/09028/01005/WB</t>
  </si>
  <si>
    <t>Slope Stabilization Scheme at location of landslide at km 52.240 km &amp; km 42.800 on Darjeeling - Siliguri section on NH-110</t>
  </si>
  <si>
    <t>Slope Stabilization Scheme at location of landslide at km 52.240 km &amp; Km 42.800 of NH-110 at Tindharia, West Bengal &amp; Permanent Restoration of damaged Road under NH Division-IX in the district of Darjeeling, West Bengal during the year 2022-23</t>
  </si>
  <si>
    <t>Pavai Infra Geotech, Coimbatore, Tamilnadu.</t>
  </si>
  <si>
    <t>info@pavaigeotech.com</t>
  </si>
  <si>
    <t>DT-4</t>
  </si>
  <si>
    <t>WB/PWD/7</t>
  </si>
  <si>
    <t>DN/09028/01003/WB</t>
  </si>
  <si>
    <t>Improvement of Spots Including widening of culvert, drops &amp; guide in between km 0.00 to km 20.00 on Darjeeling - Siliguri section on NH-110</t>
  </si>
  <si>
    <t>Improvement of Spots (Including widening of culvert, drops &amp; guide) from km 4.390 to km 4.585, km 5.328 to km 5.430, km 8.520 to km 9.075 (At 02 nos. of locations), km 9.335 to km 9.520 and km 12.060 to 12.235 on NH-110 (Old NH-55) in between km 0.00 to km 20.00 of NH-110 under NH Division-IX in the District of Darjeeling, West Bengal [2023-24/RSEC-15]</t>
  </si>
  <si>
    <t>Sun Shine Overseas Pvt. Ltd.</t>
  </si>
  <si>
    <t>sopl.ebp@gmail.com</t>
  </si>
  <si>
    <t>DT-5</t>
  </si>
  <si>
    <t>WB/PWD/8</t>
  </si>
  <si>
    <t>DN/09028/01004/WB</t>
  </si>
  <si>
    <t>Improvement of Spots including reconstruction and widening of Culverts in between km 20.00 to km 40.00 on Darjeeling - Siliguri section on NH-110</t>
  </si>
  <si>
    <t>Improvement of Spots from 21.710 km to 21.838 km (including reconstruction &amp; culvert widening), 21.921 km to 22.000 km (including drop &amp; guides), 23.760 km to 23.800 km, 26.597 km to 26.705 km (including drop &amp; Guides), 28.270 km to 28.340 km, 35.878 km to 35.980 km, 36.025 km to 36.135 km, 36.245 km to 36.400 km (including reconstruction &amp; culvert widening) on NH-110 (old NH-55) in between km 20.00 to km 40.00 of Nh-110 (old NH-55) under NH Division No.-IX in the dist. of Darjeeling</t>
  </si>
  <si>
    <t>Kundan Tamang</t>
  </si>
  <si>
    <t>kundantamangslg@rediffmall.com</t>
  </si>
  <si>
    <t>DT-6</t>
  </si>
  <si>
    <t>WB/PWD/9</t>
  </si>
  <si>
    <t>DN/09028/01002/WB</t>
  </si>
  <si>
    <t>Improvement of Spots including reconstruction and widening of Culverts in between km 40.000 to km 65.000 on Darjeeling - Siliguri section on NH-110</t>
  </si>
  <si>
    <t>Improvement of Spots including reconstruction and widening of Culverts in between Ch. km 40.000 to km 65.000 of NH-55 (New NH-110) under NH Division – IX (I) in the District of Darjeeling, West Bengal in the FY 2024-25</t>
  </si>
  <si>
    <t>Daljyor Unemployed Engineer’s Co-operative Society Ltd.</t>
  </si>
  <si>
    <t>daljyor2008@gmail.com</t>
  </si>
  <si>
    <t>DN/26001/01003/AS</t>
  </si>
  <si>
    <t>MMLP Pkg-1</t>
  </si>
  <si>
    <t>INFRASTRUCTURE WORK: MMLP (Package-I: Road and Utility Works)</t>
  </si>
  <si>
    <t>NHLML</t>
  </si>
  <si>
    <t>RAM CHANDRA PAUL</t>
  </si>
  <si>
    <t>ram_chandrapaul@yahoo.in</t>
  </si>
  <si>
    <t>INFRASTRUCTURE WORK: MMLP</t>
  </si>
  <si>
    <t>DN/26001/01002/AS</t>
  </si>
  <si>
    <t>MMLP Pkg-2</t>
  </si>
  <si>
    <t>INFRASTRUCTURE WORK: MMLP (Package-II: Building and Infrastructure works)</t>
  </si>
  <si>
    <t>Credible Engineering Construction Pvt. Ltd.</t>
  </si>
  <si>
    <t>credibleengineering@gmail.com</t>
  </si>
  <si>
    <t>DN/26001/01001/AS</t>
  </si>
  <si>
    <t>MMLP Pkg-3</t>
  </si>
  <si>
    <t>INFRASTRUCTURE WORK: MMLP (Pkg.-III : External Rail Connectivity)</t>
  </si>
  <si>
    <t>Not Applicable</t>
  </si>
  <si>
    <t>Sumcon Infraventures LLP</t>
  </si>
  <si>
    <t>gunjan@sumconinfraventures.com</t>
  </si>
  <si>
    <t>DN/26001/02001/AS</t>
  </si>
  <si>
    <t>IWT Terminal at MMLP</t>
  </si>
  <si>
    <t>INFRASTRUCTURE WORK: Deveopment of Inland Water Transport (IWT) Terminal at MMLP Jogighopa</t>
  </si>
  <si>
    <t>NW-2</t>
  </si>
  <si>
    <t>DVP Infra Projects Pvt. Ltd.</t>
  </si>
  <si>
    <t>info@dvpinfra.com</t>
  </si>
  <si>
    <t>Arkitechno Consultant (I) Pvt. Ltd.</t>
  </si>
  <si>
    <t>Sum of Project Length</t>
  </si>
  <si>
    <t>Column Labels</t>
  </si>
  <si>
    <t>Row Labels</t>
  </si>
  <si>
    <t>Terminated</t>
  </si>
  <si>
    <t>715 &amp; 15</t>
  </si>
  <si>
    <t>15 &amp; 315</t>
  </si>
  <si>
    <t>106 &amp; 206</t>
  </si>
  <si>
    <t>108B</t>
  </si>
  <si>
    <t>44A</t>
  </si>
</sst>
</file>

<file path=xl/styles.xml><?xml version="1.0" encoding="utf-8"?>
<styleSheet xmlns="http://schemas.openxmlformats.org/spreadsheetml/2006/main">
  <numFmts count="6">
    <numFmt numFmtId="176" formatCode="0.0"/>
    <numFmt numFmtId="177" formatCode="_ * #,##0_ ;_ * \-#,##0_ ;_ * &quot;-&quot;_ ;_ @_ "/>
    <numFmt numFmtId="178" formatCode="_ * #,##0.00_ ;_ * \-#,##0.00_ ;_ * &quot;-&quot;??_ ;_ @_ "/>
    <numFmt numFmtId="179" formatCode="dd\-mm\-yyyy"/>
    <numFmt numFmtId="180" formatCode="_ &quot;₹&quot;* #,##0.00_ ;_ &quot;₹&quot;* \-#,##0.00_ ;_ &quot;₹&quot;* &quot;-&quot;??_ ;_ @_ "/>
    <numFmt numFmtId="181" formatCode="_ &quot;₹&quot;* #,##0_ ;_ &quot;₹&quot;* \-#,##0_ ;_ &quot;₹&quot;* &quot;-&quot;_ ;_ @_ "/>
  </numFmts>
  <fonts count="65">
    <font>
      <sz val="10"/>
      <color rgb="FF000000"/>
      <name val="Arial"/>
      <charset val="134"/>
      <scheme val="minor"/>
    </font>
    <font>
      <b/>
      <sz val="10"/>
      <color rgb="FF000000"/>
      <name val="Arial"/>
      <charset val="134"/>
      <scheme val="minor"/>
    </font>
    <font>
      <i/>
      <sz val="10"/>
      <color rgb="FF000000"/>
      <name val="Arial"/>
      <charset val="134"/>
      <scheme val="minor"/>
    </font>
    <font>
      <b/>
      <sz val="20"/>
      <color rgb="FFC00000"/>
      <name val="Aptos"/>
      <charset val="134"/>
    </font>
    <font>
      <b/>
      <i/>
      <sz val="20"/>
      <color rgb="FFC00000"/>
      <name val="Aptos"/>
      <charset val="134"/>
    </font>
    <font>
      <b/>
      <sz val="10"/>
      <color theme="0"/>
      <name val="Arial"/>
      <charset val="134"/>
      <scheme val="minor"/>
    </font>
    <font>
      <b/>
      <sz val="10"/>
      <color rgb="FFC00000"/>
      <name val="Arial"/>
      <charset val="134"/>
      <scheme val="minor"/>
    </font>
    <font>
      <sz val="10"/>
      <color rgb="FF000000"/>
      <name val="Arial"/>
      <charset val="134"/>
      <scheme val="minor"/>
    </font>
    <font>
      <b/>
      <sz val="10"/>
      <color theme="2"/>
      <name val="Arial"/>
      <charset val="134"/>
      <scheme val="minor"/>
    </font>
    <font>
      <b/>
      <sz val="12"/>
      <color theme="0"/>
      <name val="Aptos"/>
      <charset val="134"/>
    </font>
    <font>
      <b/>
      <sz val="9"/>
      <name val="Aptos"/>
      <charset val="134"/>
    </font>
    <font>
      <b/>
      <i/>
      <sz val="10"/>
      <color rgb="FF000000"/>
      <name val="Aptos"/>
      <charset val="134"/>
    </font>
    <font>
      <b/>
      <sz val="9"/>
      <color theme="1"/>
      <name val="Aptos"/>
      <charset val="134"/>
    </font>
    <font>
      <sz val="9"/>
      <name val="Aptos"/>
      <charset val="134"/>
    </font>
    <font>
      <b/>
      <sz val="9"/>
      <color rgb="FFFF0000"/>
      <name val="Aptos"/>
      <charset val="134"/>
    </font>
    <font>
      <b/>
      <sz val="9"/>
      <color rgb="FF0070C0"/>
      <name val="Aptos"/>
      <charset val="134"/>
    </font>
    <font>
      <b/>
      <sz val="9"/>
      <color rgb="FF000000"/>
      <name val="Aptos"/>
      <charset val="134"/>
    </font>
    <font>
      <b/>
      <sz val="10"/>
      <color rgb="FF000000"/>
      <name val="Aptos"/>
      <charset val="134"/>
    </font>
    <font>
      <sz val="9"/>
      <color rgb="FF0070C0"/>
      <name val="Aptos"/>
      <charset val="134"/>
    </font>
    <font>
      <sz val="11"/>
      <color rgb="FFC00000"/>
      <name val="Aptos"/>
      <charset val="134"/>
    </font>
    <font>
      <b/>
      <sz val="12"/>
      <color rgb="FFC00000"/>
      <name val="Aptos"/>
      <charset val="134"/>
    </font>
    <font>
      <b/>
      <sz val="11"/>
      <color rgb="FFC00000"/>
      <name val="Aptos"/>
      <charset val="134"/>
    </font>
    <font>
      <b/>
      <sz val="9"/>
      <color theme="0"/>
      <name val="Aptos"/>
      <charset val="134"/>
    </font>
    <font>
      <b/>
      <sz val="10"/>
      <color theme="0"/>
      <name val="Aptos"/>
      <charset val="134"/>
    </font>
    <font>
      <sz val="9"/>
      <color rgb="FF000000"/>
      <name val="Aptos"/>
      <charset val="134"/>
    </font>
    <font>
      <b/>
      <sz val="11"/>
      <color rgb="FF0070C0"/>
      <name val="Aptos"/>
      <charset val="134"/>
    </font>
    <font>
      <b/>
      <sz val="11"/>
      <color rgb="FFFF0000"/>
      <name val="Aptos"/>
      <charset val="134"/>
    </font>
    <font>
      <b/>
      <sz val="11"/>
      <name val="Aptos"/>
      <charset val="134"/>
    </font>
    <font>
      <b/>
      <i/>
      <sz val="11"/>
      <color rgb="FF000000"/>
      <name val="Aptos"/>
      <charset val="134"/>
    </font>
    <font>
      <sz val="11"/>
      <color rgb="FF000000"/>
      <name val="Aptos"/>
      <charset val="134"/>
    </font>
    <font>
      <b/>
      <sz val="11"/>
      <color rgb="FF000000"/>
      <name val="Aptos"/>
      <charset val="134"/>
    </font>
    <font>
      <sz val="9"/>
      <color theme="0"/>
      <name val="Aptos"/>
      <charset val="134"/>
    </font>
    <font>
      <b/>
      <sz val="10"/>
      <color rgb="FF0070C0"/>
      <name val="Aptos"/>
      <charset val="134"/>
    </font>
    <font>
      <b/>
      <sz val="10"/>
      <name val="Aptos"/>
      <charset val="134"/>
    </font>
    <font>
      <b/>
      <sz val="10"/>
      <color rgb="FFFF0000"/>
      <name val="Aptos"/>
      <charset val="134"/>
    </font>
    <font>
      <sz val="11"/>
      <color rgb="FF0070C0"/>
      <name val="Aptos"/>
      <charset val="134"/>
    </font>
    <font>
      <sz val="11"/>
      <name val="Aptos"/>
      <charset val="134"/>
    </font>
    <font>
      <sz val="10"/>
      <color rgb="FF0070C0"/>
      <name val="Aptos"/>
      <charset val="134"/>
    </font>
    <font>
      <sz val="10"/>
      <name val="Aptos"/>
      <charset val="134"/>
    </font>
    <font>
      <b/>
      <i/>
      <sz val="10"/>
      <color rgb="FFFF0000"/>
      <name val="Aptos"/>
      <charset val="134"/>
    </font>
    <font>
      <i/>
      <sz val="11"/>
      <name val="Aptos"/>
      <charset val="134"/>
    </font>
    <font>
      <i/>
      <sz val="10"/>
      <name val="Aptos"/>
      <charset val="134"/>
    </font>
    <font>
      <u/>
      <sz val="11"/>
      <color rgb="FF0000FF"/>
      <name val="Arial"/>
      <charset val="0"/>
      <scheme val="minor"/>
    </font>
    <font>
      <sz val="11"/>
      <color theme="0"/>
      <name val="Arial"/>
      <charset val="0"/>
      <scheme val="minor"/>
    </font>
    <font>
      <b/>
      <sz val="13"/>
      <color theme="3"/>
      <name val="Arial"/>
      <charset val="134"/>
      <scheme val="minor"/>
    </font>
    <font>
      <sz val="11"/>
      <color theme="1"/>
      <name val="Arial"/>
      <charset val="134"/>
      <scheme val="minor"/>
    </font>
    <font>
      <u/>
      <sz val="11"/>
      <color rgb="FF800080"/>
      <name val="Arial"/>
      <charset val="0"/>
      <scheme val="minor"/>
    </font>
    <font>
      <sz val="11"/>
      <color rgb="FFFF0000"/>
      <name val="Arial"/>
      <charset val="0"/>
      <scheme val="minor"/>
    </font>
    <font>
      <sz val="11"/>
      <color theme="1"/>
      <name val="Arial"/>
      <charset val="0"/>
      <scheme val="minor"/>
    </font>
    <font>
      <sz val="11"/>
      <color rgb="FF3F3F76"/>
      <name val="Arial"/>
      <charset val="0"/>
      <scheme val="minor"/>
    </font>
    <font>
      <i/>
      <sz val="11"/>
      <color rgb="FF7F7F7F"/>
      <name val="Arial"/>
      <charset val="0"/>
      <scheme val="minor"/>
    </font>
    <font>
      <sz val="11"/>
      <color rgb="FF9C0006"/>
      <name val="Arial"/>
      <charset val="0"/>
      <scheme val="minor"/>
    </font>
    <font>
      <b/>
      <sz val="11"/>
      <color theme="3"/>
      <name val="Arial"/>
      <charset val="134"/>
      <scheme val="minor"/>
    </font>
    <font>
      <b/>
      <sz val="11"/>
      <color rgb="FFFA7D00"/>
      <name val="Arial"/>
      <charset val="0"/>
      <scheme val="minor"/>
    </font>
    <font>
      <sz val="11"/>
      <color rgb="FF9C6500"/>
      <name val="Arial"/>
      <charset val="0"/>
      <scheme val="minor"/>
    </font>
    <font>
      <b/>
      <sz val="11"/>
      <color theme="1"/>
      <name val="Arial"/>
      <charset val="0"/>
      <scheme val="minor"/>
    </font>
    <font>
      <b/>
      <sz val="11"/>
      <color rgb="FF3F3F3F"/>
      <name val="Arial"/>
      <charset val="0"/>
      <scheme val="minor"/>
    </font>
    <font>
      <sz val="11"/>
      <color rgb="FFFA7D00"/>
      <name val="Arial"/>
      <charset val="0"/>
      <scheme val="minor"/>
    </font>
    <font>
      <b/>
      <sz val="15"/>
      <color theme="3"/>
      <name val="Arial"/>
      <charset val="134"/>
      <scheme val="minor"/>
    </font>
    <font>
      <b/>
      <sz val="18"/>
      <color theme="3"/>
      <name val="Arial"/>
      <charset val="134"/>
      <scheme val="minor"/>
    </font>
    <font>
      <b/>
      <sz val="11"/>
      <color rgb="FFFFFFFF"/>
      <name val="Arial"/>
      <charset val="0"/>
      <scheme val="minor"/>
    </font>
    <font>
      <sz val="11"/>
      <color rgb="FF006100"/>
      <name val="Arial"/>
      <charset val="0"/>
      <scheme val="minor"/>
    </font>
    <font>
      <b/>
      <i/>
      <sz val="8"/>
      <color theme="4"/>
      <name val="Aptos"/>
      <charset val="134"/>
    </font>
    <font>
      <b/>
      <sz val="8"/>
      <color theme="4"/>
      <name val="Aptos"/>
      <charset val="134"/>
    </font>
    <font>
      <sz val="10"/>
      <name val="SimSun"/>
      <charset val="134"/>
    </font>
  </fonts>
  <fills count="51">
    <fill>
      <patternFill patternType="none"/>
    </fill>
    <fill>
      <patternFill patternType="gray125"/>
    </fill>
    <fill>
      <patternFill patternType="solid">
        <fgColor rgb="FF336699"/>
        <bgColor indexed="64"/>
      </patternFill>
    </fill>
    <fill>
      <patternFill patternType="solid">
        <fgColor rgb="FF336699"/>
        <bgColor indexed="64"/>
      </patternFill>
    </fill>
    <fill>
      <patternFill patternType="solid">
        <fgColor theme="0"/>
        <bgColor indexed="64"/>
      </patternFill>
    </fill>
    <fill>
      <patternFill patternType="solid">
        <fgColor rgb="FF006699"/>
        <bgColor indexed="64"/>
      </patternFill>
    </fill>
    <fill>
      <patternFill patternType="solid">
        <fgColor theme="5"/>
        <bgColor indexed="64"/>
      </patternFill>
    </fill>
    <fill>
      <patternFill patternType="solid">
        <fgColor rgb="FF0070C0"/>
        <bgColor indexed="64"/>
      </patternFill>
    </fill>
    <fill>
      <patternFill patternType="solid">
        <fgColor theme="4" tint="0.799981688894314"/>
        <bgColor theme="4" tint="0.799981688894314"/>
      </patternFill>
    </fill>
    <fill>
      <patternFill patternType="solid">
        <fgColor theme="7" tint="0.599993896298105"/>
        <bgColor indexed="64"/>
      </patternFill>
    </fill>
    <fill>
      <patternFill patternType="solid">
        <fgColor rgb="FFFFFF00"/>
        <bgColor theme="4" tint="0.799981688894314"/>
      </patternFill>
    </fill>
    <fill>
      <patternFill patternType="solid">
        <fgColor theme="6"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336699"/>
        <bgColor theme="4" tint="0.799981688894314"/>
      </patternFill>
    </fill>
    <fill>
      <patternFill patternType="solid">
        <fgColor rgb="FFFFFFCC"/>
        <bgColor theme="4" tint="0.799981688894314"/>
      </patternFill>
    </fill>
    <fill>
      <patternFill patternType="solid">
        <fgColor rgb="FFFFFFCC"/>
        <bgColor indexed="64"/>
      </patternFill>
    </fill>
    <fill>
      <patternFill patternType="solid">
        <fgColor rgb="FFFFC000"/>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5" tint="0.599993896298105"/>
        <bgColor indexed="64"/>
      </patternFill>
    </fill>
    <fill>
      <patternFill patternType="solid">
        <fgColor rgb="FFFFCC99"/>
        <bgColor indexed="64"/>
      </patternFill>
    </fill>
    <fill>
      <patternFill patternType="solid">
        <fgColor rgb="FFFFC7CE"/>
        <bgColor indexed="64"/>
      </patternFill>
    </fill>
    <fill>
      <patternFill patternType="solid">
        <fgColor rgb="FFF2F2F2"/>
        <bgColor indexed="64"/>
      </patternFill>
    </fill>
    <fill>
      <patternFill patternType="solid">
        <fgColor theme="9"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style="medium">
        <color auto="1"/>
      </top>
      <bottom/>
      <diagonal/>
    </border>
    <border>
      <left style="medium">
        <color auto="1"/>
      </left>
      <right/>
      <top/>
      <bottom/>
      <diagonal/>
    </border>
    <border>
      <left style="medium">
        <color auto="1"/>
      </left>
      <right style="medium">
        <color auto="1"/>
      </right>
      <top/>
      <bottom/>
      <diagonal/>
    </border>
    <border>
      <left/>
      <right style="medium">
        <color auto="1"/>
      </right>
      <top/>
      <bottom/>
      <diagonal/>
    </border>
    <border>
      <left/>
      <right style="medium">
        <color auto="1"/>
      </right>
      <top/>
      <bottom style="medium">
        <color auto="1"/>
      </bottom>
      <diagonal/>
    </border>
    <border>
      <left style="medium">
        <color auto="1"/>
      </left>
      <right/>
      <top style="thin">
        <color auto="1"/>
      </top>
      <bottom style="double">
        <color auto="1"/>
      </bottom>
      <diagonal/>
    </border>
    <border>
      <left style="medium">
        <color auto="1"/>
      </left>
      <right style="medium">
        <color auto="1"/>
      </right>
      <top style="thin">
        <color auto="1"/>
      </top>
      <bottom style="double">
        <color auto="1"/>
      </bottom>
      <diagonal/>
    </border>
    <border>
      <left/>
      <right/>
      <top style="thin">
        <color auto="1"/>
      </top>
      <bottom style="double">
        <color auto="1"/>
      </bottom>
      <diagonal/>
    </border>
    <border>
      <left/>
      <right style="medium">
        <color auto="1"/>
      </right>
      <top/>
      <bottom style="thin">
        <color auto="1"/>
      </bottom>
      <diagonal/>
    </border>
    <border>
      <left style="medium">
        <color auto="1"/>
      </left>
      <right/>
      <top/>
      <bottom style="double">
        <color auto="1"/>
      </bottom>
      <diagonal/>
    </border>
    <border>
      <left style="medium">
        <color auto="1"/>
      </left>
      <right style="medium">
        <color auto="1"/>
      </right>
      <top/>
      <bottom style="double">
        <color auto="1"/>
      </bottom>
      <diagonal/>
    </border>
    <border>
      <left/>
      <right/>
      <top/>
      <bottom style="double">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top/>
      <bottom style="thin">
        <color auto="1"/>
      </bottom>
      <diagonal/>
    </border>
    <border>
      <left/>
      <right/>
      <top style="medium">
        <color auto="1"/>
      </top>
      <bottom/>
      <diagonal/>
    </border>
    <border>
      <left style="medium">
        <color auto="1"/>
      </left>
      <right style="medium">
        <color auto="1"/>
      </right>
      <top/>
      <bottom style="thin">
        <color rgb="FF000000"/>
      </bottom>
      <diagonal/>
    </border>
    <border>
      <left style="medium">
        <color auto="1"/>
      </left>
      <right style="medium">
        <color auto="1"/>
      </right>
      <top style="thin">
        <color rgb="FF000000"/>
      </top>
      <bottom style="thin">
        <color rgb="FF000000"/>
      </bottom>
      <diagonal/>
    </border>
    <border>
      <left style="medium">
        <color auto="1"/>
      </left>
      <right style="medium">
        <color auto="1"/>
      </right>
      <top style="thin">
        <color rgb="FF000000"/>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medium">
        <color auto="1"/>
      </bottom>
      <diagonal/>
    </border>
    <border>
      <left/>
      <right style="medium">
        <color auto="1"/>
      </right>
      <top style="thin">
        <color auto="1"/>
      </top>
      <bottom style="double">
        <color auto="1"/>
      </bottom>
      <diagonal/>
    </border>
    <border>
      <left/>
      <right style="medium">
        <color auto="1"/>
      </right>
      <top/>
      <bottom style="double">
        <color auto="1"/>
      </bottom>
      <diagonal/>
    </border>
    <border>
      <left/>
      <right/>
      <top style="double">
        <color auto="1"/>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0" fontId="7" fillId="0" borderId="0"/>
    <xf numFmtId="0" fontId="43" fillId="50" borderId="0" applyNumberFormat="0" applyBorder="0" applyAlignment="0" applyProtection="0">
      <alignment vertical="center"/>
    </xf>
    <xf numFmtId="0" fontId="48" fillId="26" borderId="0" applyNumberFormat="0" applyBorder="0" applyAlignment="0" applyProtection="0">
      <alignment vertical="center"/>
    </xf>
    <xf numFmtId="0" fontId="43" fillId="37" borderId="0" applyNumberFormat="0" applyBorder="0" applyAlignment="0" applyProtection="0">
      <alignment vertical="center"/>
    </xf>
    <xf numFmtId="0" fontId="43" fillId="44" borderId="0" applyNumberFormat="0" applyBorder="0" applyAlignment="0" applyProtection="0">
      <alignment vertical="center"/>
    </xf>
    <xf numFmtId="0" fontId="48" fillId="31" borderId="0" applyNumberFormat="0" applyBorder="0" applyAlignment="0" applyProtection="0">
      <alignment vertical="center"/>
    </xf>
    <xf numFmtId="0" fontId="48" fillId="45" borderId="0" applyNumberFormat="0" applyBorder="0" applyAlignment="0" applyProtection="0">
      <alignment vertical="center"/>
    </xf>
    <xf numFmtId="0" fontId="43" fillId="30" borderId="0" applyNumberFormat="0" applyBorder="0" applyAlignment="0" applyProtection="0">
      <alignment vertical="center"/>
    </xf>
    <xf numFmtId="0" fontId="43" fillId="42" borderId="0" applyNumberFormat="0" applyBorder="0" applyAlignment="0" applyProtection="0">
      <alignment vertical="center"/>
    </xf>
    <xf numFmtId="0" fontId="48" fillId="46" borderId="0" applyNumberFormat="0" applyBorder="0" applyAlignment="0" applyProtection="0">
      <alignment vertical="center"/>
    </xf>
    <xf numFmtId="0" fontId="43" fillId="39" borderId="0" applyNumberFormat="0" applyBorder="0" applyAlignment="0" applyProtection="0">
      <alignment vertical="center"/>
    </xf>
    <xf numFmtId="0" fontId="57" fillId="0" borderId="47" applyNumberFormat="0" applyFill="0" applyAlignment="0" applyProtection="0">
      <alignment vertical="center"/>
    </xf>
    <xf numFmtId="0" fontId="48" fillId="40" borderId="0" applyNumberFormat="0" applyBorder="0" applyAlignment="0" applyProtection="0">
      <alignment vertical="center"/>
    </xf>
    <xf numFmtId="0" fontId="43" fillId="48" borderId="0" applyNumberFormat="0" applyBorder="0" applyAlignment="0" applyProtection="0">
      <alignment vertical="center"/>
    </xf>
    <xf numFmtId="0" fontId="43" fillId="43" borderId="0" applyNumberFormat="0" applyBorder="0" applyAlignment="0" applyProtection="0">
      <alignment vertical="center"/>
    </xf>
    <xf numFmtId="0" fontId="48" fillId="22" borderId="0" applyNumberFormat="0" applyBorder="0" applyAlignment="0" applyProtection="0">
      <alignment vertical="center"/>
    </xf>
    <xf numFmtId="0" fontId="48" fillId="38" borderId="0" applyNumberFormat="0" applyBorder="0" applyAlignment="0" applyProtection="0">
      <alignment vertical="center"/>
    </xf>
    <xf numFmtId="0" fontId="43" fillId="34" borderId="0" applyNumberFormat="0" applyBorder="0" applyAlignment="0" applyProtection="0">
      <alignment vertical="center"/>
    </xf>
    <xf numFmtId="0" fontId="48" fillId="36" borderId="0" applyNumberFormat="0" applyBorder="0" applyAlignment="0" applyProtection="0">
      <alignment vertical="center"/>
    </xf>
    <xf numFmtId="0" fontId="48" fillId="32" borderId="0" applyNumberFormat="0" applyBorder="0" applyAlignment="0" applyProtection="0">
      <alignment vertical="center"/>
    </xf>
    <xf numFmtId="0" fontId="43" fillId="21" borderId="0" applyNumberFormat="0" applyBorder="0" applyAlignment="0" applyProtection="0">
      <alignment vertical="center"/>
    </xf>
    <xf numFmtId="0" fontId="54" fillId="27" borderId="0" applyNumberFormat="0" applyBorder="0" applyAlignment="0" applyProtection="0">
      <alignment vertical="center"/>
    </xf>
    <xf numFmtId="0" fontId="43" fillId="35" borderId="0" applyNumberFormat="0" applyBorder="0" applyAlignment="0" applyProtection="0">
      <alignment vertical="center"/>
    </xf>
    <xf numFmtId="0" fontId="51" fillId="24" borderId="0" applyNumberFormat="0" applyBorder="0" applyAlignment="0" applyProtection="0">
      <alignment vertical="center"/>
    </xf>
    <xf numFmtId="0" fontId="48" fillId="33" borderId="0" applyNumberFormat="0" applyBorder="0" applyAlignment="0" applyProtection="0">
      <alignment vertical="center"/>
    </xf>
    <xf numFmtId="0" fontId="55" fillId="0" borderId="45" applyNumberFormat="0" applyFill="0" applyAlignment="0" applyProtection="0">
      <alignment vertical="center"/>
    </xf>
    <xf numFmtId="0" fontId="56" fillId="25" borderId="46" applyNumberFormat="0" applyAlignment="0" applyProtection="0">
      <alignment vertical="center"/>
    </xf>
    <xf numFmtId="180" fontId="45" fillId="0" borderId="0" applyFont="0" applyFill="0" applyBorder="0" applyAlignment="0" applyProtection="0">
      <alignment vertical="center"/>
    </xf>
    <xf numFmtId="0" fontId="48" fillId="29" borderId="0" applyNumberFormat="0" applyBorder="0" applyAlignment="0" applyProtection="0">
      <alignment vertical="center"/>
    </xf>
    <xf numFmtId="0" fontId="45" fillId="28" borderId="44" applyNumberFormat="0" applyFont="0" applyAlignment="0" applyProtection="0">
      <alignment vertical="center"/>
    </xf>
    <xf numFmtId="0" fontId="49" fillId="23" borderId="42" applyNumberFormat="0" applyAlignment="0" applyProtection="0">
      <alignment vertical="center"/>
    </xf>
    <xf numFmtId="0" fontId="52" fillId="0" borderId="0" applyNumberFormat="0" applyFill="0" applyBorder="0" applyAlignment="0" applyProtection="0">
      <alignment vertical="center"/>
    </xf>
    <xf numFmtId="0" fontId="53" fillId="25" borderId="42" applyNumberFormat="0" applyAlignment="0" applyProtection="0">
      <alignment vertical="center"/>
    </xf>
    <xf numFmtId="0" fontId="61" fillId="49" borderId="0" applyNumberFormat="0" applyBorder="0" applyAlignment="0" applyProtection="0">
      <alignment vertical="center"/>
    </xf>
    <xf numFmtId="0" fontId="52" fillId="0" borderId="43" applyNumberFormat="0" applyFill="0" applyAlignment="0" applyProtection="0">
      <alignment vertical="center"/>
    </xf>
    <xf numFmtId="0" fontId="50" fillId="0" borderId="0" applyNumberFormat="0" applyFill="0" applyBorder="0" applyAlignment="0" applyProtection="0">
      <alignment vertical="center"/>
    </xf>
    <xf numFmtId="0" fontId="58" fillId="0" borderId="41" applyNumberFormat="0" applyFill="0" applyAlignment="0" applyProtection="0">
      <alignment vertical="center"/>
    </xf>
    <xf numFmtId="177" fontId="45" fillId="0" borderId="0" applyFont="0" applyFill="0" applyBorder="0" applyAlignment="0" applyProtection="0">
      <alignment vertical="center"/>
    </xf>
    <xf numFmtId="0" fontId="48" fillId="41" borderId="0" applyNumberFormat="0" applyBorder="0" applyAlignment="0" applyProtection="0">
      <alignment vertical="center"/>
    </xf>
    <xf numFmtId="0" fontId="59" fillId="0" borderId="0" applyNumberFormat="0" applyFill="0" applyBorder="0" applyAlignment="0" applyProtection="0">
      <alignment vertical="center"/>
    </xf>
    <xf numFmtId="181" fontId="45" fillId="0" borderId="0" applyFont="0" applyFill="0" applyBorder="0" applyAlignment="0" applyProtection="0">
      <alignment vertical="center"/>
    </xf>
    <xf numFmtId="0" fontId="4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4" fillId="0" borderId="41" applyNumberFormat="0" applyFill="0" applyAlignment="0" applyProtection="0">
      <alignment vertical="center"/>
    </xf>
    <xf numFmtId="178" fontId="45" fillId="0" borderId="0" applyFont="0" applyFill="0" applyBorder="0" applyAlignment="0" applyProtection="0">
      <alignment vertical="center"/>
    </xf>
    <xf numFmtId="0" fontId="60" fillId="47" borderId="48" applyNumberFormat="0" applyAlignment="0" applyProtection="0">
      <alignment vertical="center"/>
    </xf>
    <xf numFmtId="0" fontId="43" fillId="20" borderId="0" applyNumberFormat="0" applyBorder="0" applyAlignment="0" applyProtection="0">
      <alignment vertical="center"/>
    </xf>
    <xf numFmtId="9" fontId="45" fillId="0" borderId="0" applyFont="0" applyFill="0" applyBorder="0" applyAlignment="0" applyProtection="0">
      <alignment vertical="center"/>
    </xf>
    <xf numFmtId="0" fontId="42" fillId="0" borderId="0" applyNumberFormat="0" applyFill="0" applyBorder="0" applyAlignment="0" applyProtection="0">
      <alignment vertical="center"/>
    </xf>
  </cellStyleXfs>
  <cellXfs count="195">
    <xf numFmtId="0" fontId="0" fillId="0" borderId="0" xfId="0"/>
    <xf numFmtId="0" fontId="0" fillId="0" borderId="0" xfId="0" applyAlignment="1">
      <alignment wrapText="1"/>
    </xf>
    <xf numFmtId="0" fontId="0" fillId="0" borderId="0" xfId="0" applyAlignment="1">
      <alignment horizontal="left"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left" wrapText="1"/>
    </xf>
    <xf numFmtId="0" fontId="1" fillId="2" borderId="0" xfId="0" applyFont="1" applyFill="1" applyAlignment="1">
      <alignment wrapText="1"/>
    </xf>
    <xf numFmtId="0" fontId="2" fillId="0" borderId="0" xfId="0" applyFont="1" applyAlignment="1">
      <alignment wrapText="1"/>
    </xf>
    <xf numFmtId="179" fontId="0" fillId="0" borderId="0" xfId="0" applyNumberFormat="1" applyAlignment="1">
      <alignment wrapText="1"/>
    </xf>
    <xf numFmtId="0" fontId="3" fillId="0" borderId="0" xfId="0" applyFont="1" applyAlignment="1">
      <alignment horizontal="left"/>
    </xf>
    <xf numFmtId="0" fontId="4" fillId="0" borderId="0" xfId="0" applyFont="1" applyAlignment="1">
      <alignment horizontal="left"/>
    </xf>
    <xf numFmtId="0" fontId="5"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179" fontId="0" fillId="0" borderId="1" xfId="0" applyNumberFormat="1" applyBorder="1" applyAlignment="1">
      <alignment horizontal="center" vertical="center" wrapText="1"/>
    </xf>
    <xf numFmtId="0" fontId="1" fillId="0" borderId="0" xfId="0" applyFont="1" applyAlignment="1">
      <alignment horizontal="center" wrapText="1"/>
    </xf>
    <xf numFmtId="0" fontId="5" fillId="6" borderId="1" xfId="0" applyFont="1" applyFill="1" applyBorder="1" applyAlignment="1">
      <alignment horizontal="center" vertical="center" wrapText="1"/>
    </xf>
    <xf numFmtId="179" fontId="0" fillId="0" borderId="1" xfId="0" applyNumberFormat="1" applyBorder="1" applyAlignment="1">
      <alignment horizontal="left" vertical="center" wrapText="1"/>
    </xf>
    <xf numFmtId="179" fontId="7" fillId="0" borderId="1" xfId="0" applyNumberFormat="1" applyFont="1" applyBorder="1" applyAlignment="1">
      <alignment horizontal="center" vertical="center" wrapText="1"/>
    </xf>
    <xf numFmtId="179" fontId="7" fillId="0" borderId="1" xfId="0" applyNumberFormat="1" applyFont="1" applyBorder="1" applyAlignment="1">
      <alignment horizontal="left" vertical="center" wrapText="1"/>
    </xf>
    <xf numFmtId="3" fontId="9" fillId="7" borderId="3" xfId="1" applyNumberFormat="1" applyFont="1" applyFill="1" applyBorder="1" applyAlignment="1">
      <alignment horizontal="left"/>
    </xf>
    <xf numFmtId="3" fontId="9" fillId="7" borderId="4" xfId="1" applyNumberFormat="1" applyFont="1" applyFill="1" applyBorder="1" applyAlignment="1">
      <alignment horizontal="left"/>
    </xf>
    <xf numFmtId="3" fontId="10" fillId="8" borderId="1" xfId="1" applyNumberFormat="1" applyFont="1" applyFill="1" applyBorder="1" applyAlignment="1">
      <alignment horizontal="center" vertical="center"/>
    </xf>
    <xf numFmtId="3" fontId="11" fillId="9" borderId="1" xfId="1" applyNumberFormat="1" applyFont="1" applyFill="1" applyBorder="1" applyAlignment="1">
      <alignment horizontal="center" vertical="center" wrapText="1"/>
    </xf>
    <xf numFmtId="3" fontId="12" fillId="8" borderId="1" xfId="1" applyNumberFormat="1" applyFont="1" applyFill="1" applyBorder="1" applyAlignment="1">
      <alignment horizontal="center" vertical="center" wrapText="1"/>
    </xf>
    <xf numFmtId="3" fontId="10" fillId="0" borderId="1" xfId="1" applyNumberFormat="1" applyFont="1" applyBorder="1" applyAlignment="1">
      <alignment horizontal="left" vertical="center"/>
    </xf>
    <xf numFmtId="3" fontId="13" fillId="0" borderId="1" xfId="1" applyNumberFormat="1" applyFont="1" applyBorder="1" applyAlignment="1">
      <alignment horizontal="center" vertical="center" wrapText="1"/>
    </xf>
    <xf numFmtId="3" fontId="10" fillId="0" borderId="1" xfId="1" applyNumberFormat="1" applyFont="1" applyBorder="1" applyAlignment="1">
      <alignment horizontal="left" vertical="center" wrapText="1"/>
    </xf>
    <xf numFmtId="3" fontId="14" fillId="10" borderId="1" xfId="1" applyNumberFormat="1" applyFont="1" applyFill="1" applyBorder="1" applyAlignment="1">
      <alignment horizontal="left" vertical="center" wrapText="1"/>
    </xf>
    <xf numFmtId="3" fontId="14" fillId="10" borderId="1" xfId="1" applyNumberFormat="1" applyFont="1" applyFill="1" applyBorder="1" applyAlignment="1">
      <alignment horizontal="center" vertical="center" wrapText="1"/>
    </xf>
    <xf numFmtId="3" fontId="15" fillId="11" borderId="1" xfId="1" applyNumberFormat="1" applyFont="1" applyFill="1" applyBorder="1" applyAlignment="1">
      <alignment horizontal="left" vertical="center"/>
    </xf>
    <xf numFmtId="3" fontId="13" fillId="11" borderId="1" xfId="1" applyNumberFormat="1" applyFont="1" applyFill="1" applyBorder="1" applyAlignment="1">
      <alignment horizontal="center" vertical="center" wrapText="1"/>
    </xf>
    <xf numFmtId="3" fontId="16" fillId="12" borderId="1" xfId="1" applyNumberFormat="1" applyFont="1" applyFill="1" applyBorder="1" applyAlignment="1">
      <alignment vertical="center"/>
    </xf>
    <xf numFmtId="3" fontId="10" fillId="12" borderId="1" xfId="1" applyNumberFormat="1" applyFont="1" applyFill="1" applyBorder="1" applyAlignment="1">
      <alignment horizontal="center" vertical="center" wrapText="1"/>
    </xf>
    <xf numFmtId="3" fontId="17" fillId="13" borderId="1" xfId="1" applyNumberFormat="1" applyFont="1" applyFill="1" applyBorder="1" applyAlignment="1">
      <alignment horizontal="center" vertical="center" wrapText="1"/>
    </xf>
    <xf numFmtId="3" fontId="17" fillId="11" borderId="1" xfId="1" applyNumberFormat="1" applyFont="1" applyFill="1" applyBorder="1" applyAlignment="1">
      <alignment horizontal="center" vertical="center" wrapText="1"/>
    </xf>
    <xf numFmtId="3" fontId="18" fillId="11" borderId="1" xfId="1" applyNumberFormat="1" applyFont="1" applyFill="1" applyBorder="1" applyAlignment="1">
      <alignment horizontal="center" vertical="center" wrapText="1"/>
    </xf>
    <xf numFmtId="3" fontId="15" fillId="12" borderId="1" xfId="1" applyNumberFormat="1" applyFont="1" applyFill="1" applyBorder="1" applyAlignment="1">
      <alignment horizontal="center" vertical="center" wrapText="1"/>
    </xf>
    <xf numFmtId="3" fontId="9" fillId="7" borderId="5" xfId="1" applyNumberFormat="1" applyFont="1" applyFill="1" applyBorder="1" applyAlignment="1">
      <alignment horizontal="left"/>
    </xf>
    <xf numFmtId="3" fontId="19" fillId="0" borderId="0" xfId="1" applyNumberFormat="1" applyFont="1" applyAlignment="1">
      <alignment vertical="center" wrapText="1"/>
    </xf>
    <xf numFmtId="3" fontId="20" fillId="0" borderId="6" xfId="1" applyNumberFormat="1" applyFont="1" applyBorder="1" applyAlignment="1">
      <alignment vertical="center"/>
    </xf>
    <xf numFmtId="3" fontId="21" fillId="0" borderId="7" xfId="1" applyNumberFormat="1" applyFont="1" applyBorder="1" applyAlignment="1">
      <alignment vertical="center"/>
    </xf>
    <xf numFmtId="3" fontId="19" fillId="0" borderId="7" xfId="1" applyNumberFormat="1" applyFont="1" applyBorder="1" applyAlignment="1">
      <alignment horizontal="center" vertical="center" wrapText="1"/>
    </xf>
    <xf numFmtId="3" fontId="17" fillId="0" borderId="0" xfId="1" applyNumberFormat="1" applyFont="1" applyAlignment="1">
      <alignment wrapText="1"/>
    </xf>
    <xf numFmtId="3" fontId="22" fillId="14" borderId="8" xfId="1" applyNumberFormat="1" applyFont="1" applyFill="1" applyBorder="1" applyAlignment="1">
      <alignment horizontal="center" vertical="center" wrapText="1"/>
    </xf>
    <xf numFmtId="3" fontId="22" fillId="14" borderId="9" xfId="1" applyNumberFormat="1" applyFont="1" applyFill="1" applyBorder="1" applyAlignment="1">
      <alignment horizontal="center" vertical="center" wrapText="1"/>
    </xf>
    <xf numFmtId="3" fontId="23" fillId="3" borderId="7" xfId="1" applyNumberFormat="1" applyFont="1" applyFill="1" applyBorder="1" applyAlignment="1">
      <alignment horizontal="center" vertical="center" wrapText="1"/>
    </xf>
    <xf numFmtId="3" fontId="24" fillId="0" borderId="0" xfId="1" applyNumberFormat="1" applyFont="1" applyAlignment="1">
      <alignment wrapText="1"/>
    </xf>
    <xf numFmtId="3" fontId="22" fillId="14" borderId="10" xfId="1" applyNumberFormat="1" applyFont="1" applyFill="1" applyBorder="1" applyAlignment="1">
      <alignment horizontal="center" vertical="center" wrapText="1"/>
    </xf>
    <xf numFmtId="3" fontId="22" fillId="14" borderId="11" xfId="1" applyNumberFormat="1" applyFont="1" applyFill="1" applyBorder="1" applyAlignment="1">
      <alignment horizontal="center" vertical="center" wrapText="1"/>
    </xf>
    <xf numFmtId="3" fontId="22" fillId="14" borderId="12" xfId="1" applyNumberFormat="1" applyFont="1" applyFill="1" applyBorder="1" applyAlignment="1">
      <alignment horizontal="center" vertical="center" wrapText="1"/>
    </xf>
    <xf numFmtId="3" fontId="15" fillId="0" borderId="13" xfId="1" applyNumberFormat="1" applyFont="1" applyBorder="1" applyAlignment="1">
      <alignment horizontal="center" vertical="center" wrapText="1"/>
    </xf>
    <xf numFmtId="3" fontId="25" fillId="0" borderId="14" xfId="1" applyNumberFormat="1" applyFont="1" applyBorder="1" applyAlignment="1">
      <alignment horizontal="left" vertical="center"/>
    </xf>
    <xf numFmtId="3" fontId="25" fillId="0" borderId="15" xfId="1" applyNumberFormat="1" applyFont="1" applyBorder="1" applyAlignment="1">
      <alignment horizontal="center" vertical="center" wrapText="1"/>
    </xf>
    <xf numFmtId="3" fontId="25" fillId="0" borderId="0" xfId="1" applyNumberFormat="1" applyFont="1" applyAlignment="1">
      <alignment horizontal="center" vertical="center" wrapText="1"/>
    </xf>
    <xf numFmtId="3" fontId="15" fillId="0" borderId="16" xfId="1" applyNumberFormat="1" applyFont="1" applyBorder="1" applyAlignment="1">
      <alignment horizontal="center" vertical="center" wrapText="1"/>
    </xf>
    <xf numFmtId="3" fontId="15" fillId="0" borderId="17" xfId="1" applyNumberFormat="1" applyFont="1" applyBorder="1" applyAlignment="1">
      <alignment horizontal="center" vertical="center" wrapText="1"/>
    </xf>
    <xf numFmtId="3" fontId="26" fillId="15" borderId="18" xfId="1" applyNumberFormat="1" applyFont="1" applyFill="1" applyBorder="1" applyAlignment="1">
      <alignment horizontal="center" vertical="center" wrapText="1"/>
    </xf>
    <xf numFmtId="3" fontId="26" fillId="15" borderId="19" xfId="1" applyNumberFormat="1" applyFont="1" applyFill="1" applyBorder="1" applyAlignment="1">
      <alignment horizontal="center" vertical="center" wrapText="1"/>
    </xf>
    <xf numFmtId="3" fontId="26" fillId="15" borderId="20" xfId="1" applyNumberFormat="1" applyFont="1" applyFill="1" applyBorder="1" applyAlignment="1">
      <alignment horizontal="center" vertical="center" wrapText="1"/>
    </xf>
    <xf numFmtId="3" fontId="16" fillId="0" borderId="13" xfId="1" applyNumberFormat="1" applyFont="1" applyBorder="1" applyAlignment="1">
      <alignment horizontal="center" vertical="center" wrapText="1"/>
    </xf>
    <xf numFmtId="3" fontId="27" fillId="0" borderId="14" xfId="1" applyNumberFormat="1" applyFont="1" applyBorder="1" applyAlignment="1">
      <alignment horizontal="left" vertical="center"/>
    </xf>
    <xf numFmtId="3" fontId="27" fillId="0" borderId="15" xfId="1" applyNumberFormat="1" applyFont="1" applyBorder="1" applyAlignment="1">
      <alignment horizontal="center" vertical="center" wrapText="1"/>
    </xf>
    <xf numFmtId="3" fontId="27" fillId="0" borderId="0" xfId="1" applyNumberFormat="1" applyFont="1" applyAlignment="1">
      <alignment horizontal="center" vertical="center" wrapText="1"/>
    </xf>
    <xf numFmtId="3" fontId="16" fillId="0" borderId="16" xfId="1" applyNumberFormat="1" applyFont="1" applyBorder="1" applyAlignment="1">
      <alignment horizontal="center" vertical="center" wrapText="1"/>
    </xf>
    <xf numFmtId="3" fontId="27" fillId="0" borderId="14" xfId="1" applyNumberFormat="1" applyFont="1" applyBorder="1" applyAlignment="1">
      <alignment horizontal="left" vertical="center" wrapText="1"/>
    </xf>
    <xf numFmtId="3" fontId="16" fillId="0" borderId="21" xfId="1" applyNumberFormat="1" applyFont="1" applyBorder="1" applyAlignment="1">
      <alignment horizontal="center" vertical="center" wrapText="1"/>
    </xf>
    <xf numFmtId="3" fontId="26" fillId="15" borderId="19" xfId="1" applyNumberFormat="1" applyFont="1" applyFill="1" applyBorder="1" applyAlignment="1">
      <alignment horizontal="center" vertical="center"/>
    </xf>
    <xf numFmtId="3" fontId="14" fillId="0" borderId="0" xfId="1" applyNumberFormat="1" applyFont="1" applyAlignment="1">
      <alignment vertical="center"/>
    </xf>
    <xf numFmtId="3" fontId="9" fillId="14" borderId="22" xfId="1" applyNumberFormat="1" applyFont="1" applyFill="1" applyBorder="1" applyAlignment="1">
      <alignment horizontal="left" vertical="center" wrapText="1"/>
    </xf>
    <xf numFmtId="3" fontId="9" fillId="14" borderId="23" xfId="1" applyNumberFormat="1" applyFont="1" applyFill="1" applyBorder="1" applyAlignment="1">
      <alignment horizontal="center" vertical="center"/>
    </xf>
    <xf numFmtId="3" fontId="9" fillId="14" borderId="24" xfId="1" applyNumberFormat="1" applyFont="1" applyFill="1" applyBorder="1" applyAlignment="1">
      <alignment horizontal="center" vertical="center" wrapText="1"/>
    </xf>
    <xf numFmtId="3" fontId="24" fillId="0" borderId="0" xfId="1" applyNumberFormat="1" applyFont="1" applyAlignment="1">
      <alignment vertical="center" wrapText="1"/>
    </xf>
    <xf numFmtId="3" fontId="25" fillId="16" borderId="25" xfId="1" applyNumberFormat="1" applyFont="1" applyFill="1" applyBorder="1" applyAlignment="1">
      <alignment horizontal="left" vertical="center"/>
    </xf>
    <xf numFmtId="3" fontId="28" fillId="16" borderId="26" xfId="1" applyNumberFormat="1" applyFont="1" applyFill="1" applyBorder="1" applyAlignment="1">
      <alignment horizontal="center" vertical="center"/>
    </xf>
    <xf numFmtId="3" fontId="27" fillId="16" borderId="27" xfId="1" applyNumberFormat="1" applyFont="1" applyFill="1" applyBorder="1" applyAlignment="1">
      <alignment horizontal="center" vertical="center" wrapText="1"/>
    </xf>
    <xf numFmtId="3" fontId="29" fillId="0" borderId="0" xfId="1" applyNumberFormat="1" applyFont="1" applyAlignment="1">
      <alignment vertical="center" wrapText="1"/>
    </xf>
    <xf numFmtId="3" fontId="30" fillId="12" borderId="18" xfId="1" applyNumberFormat="1" applyFont="1" applyFill="1" applyBorder="1" applyAlignment="1">
      <alignment vertical="center"/>
    </xf>
    <xf numFmtId="3" fontId="27" fillId="12" borderId="18" xfId="1" applyNumberFormat="1" applyFont="1" applyFill="1" applyBorder="1" applyAlignment="1">
      <alignment horizontal="center" vertical="center" wrapText="1"/>
    </xf>
    <xf numFmtId="3" fontId="14" fillId="0" borderId="0" xfId="1" applyNumberFormat="1" applyFont="1" applyAlignment="1">
      <alignment vertical="center" wrapText="1"/>
    </xf>
    <xf numFmtId="3" fontId="29" fillId="0" borderId="0" xfId="1" applyNumberFormat="1" applyFont="1"/>
    <xf numFmtId="3" fontId="29" fillId="0" borderId="0" xfId="1" applyNumberFormat="1" applyFont="1" applyAlignment="1">
      <alignment horizontal="center" vertical="center" wrapText="1"/>
    </xf>
    <xf numFmtId="3" fontId="22" fillId="17" borderId="8" xfId="1" applyNumberFormat="1" applyFont="1" applyFill="1" applyBorder="1"/>
    <xf numFmtId="3" fontId="22" fillId="17" borderId="28" xfId="1" applyNumberFormat="1" applyFont="1" applyFill="1" applyBorder="1"/>
    <xf numFmtId="3" fontId="31" fillId="17" borderId="28" xfId="1" applyNumberFormat="1" applyFont="1" applyFill="1" applyBorder="1" applyAlignment="1">
      <alignment horizontal="center" vertical="center" wrapText="1"/>
    </xf>
    <xf numFmtId="3" fontId="23" fillId="3" borderId="6" xfId="1" applyNumberFormat="1" applyFont="1" applyFill="1" applyBorder="1" applyAlignment="1">
      <alignment horizontal="center" vertical="center" wrapText="1"/>
    </xf>
    <xf numFmtId="3" fontId="22" fillId="14" borderId="25" xfId="1" applyNumberFormat="1" applyFont="1" applyFill="1" applyBorder="1" applyAlignment="1">
      <alignment horizontal="center" vertical="center" wrapText="1"/>
    </xf>
    <xf numFmtId="3" fontId="32" fillId="0" borderId="8" xfId="1" applyNumberFormat="1" applyFont="1" applyBorder="1" applyAlignment="1">
      <alignment horizontal="center" vertical="center" wrapText="1"/>
    </xf>
    <xf numFmtId="3" fontId="32" fillId="0" borderId="14" xfId="1" applyNumberFormat="1" applyFont="1" applyBorder="1" applyAlignment="1">
      <alignment horizontal="left"/>
    </xf>
    <xf numFmtId="3" fontId="11" fillId="0" borderId="29" xfId="1" applyNumberFormat="1" applyFont="1" applyBorder="1" applyAlignment="1">
      <alignment horizontal="center" vertical="center"/>
    </xf>
    <xf numFmtId="3" fontId="32" fillId="0" borderId="14" xfId="1" applyNumberFormat="1" applyFont="1" applyBorder="1" applyAlignment="1">
      <alignment horizontal="center" vertical="center" wrapText="1"/>
    </xf>
    <xf numFmtId="3" fontId="32" fillId="0" borderId="10" xfId="1" applyNumberFormat="1" applyFont="1" applyBorder="1" applyAlignment="1">
      <alignment horizontal="center" vertical="center" wrapText="1"/>
    </xf>
    <xf numFmtId="3" fontId="32" fillId="0" borderId="25" xfId="1" applyNumberFormat="1" applyFont="1" applyBorder="1" applyAlignment="1">
      <alignment horizontal="left"/>
    </xf>
    <xf numFmtId="3" fontId="32" fillId="0" borderId="25" xfId="1" applyNumberFormat="1" applyFont="1" applyBorder="1" applyAlignment="1">
      <alignment horizontal="center" vertical="center" wrapText="1"/>
    </xf>
    <xf numFmtId="3" fontId="17" fillId="0" borderId="8" xfId="1" applyNumberFormat="1" applyFont="1" applyBorder="1" applyAlignment="1">
      <alignment horizontal="center" vertical="center" wrapText="1"/>
    </xf>
    <xf numFmtId="3" fontId="33" fillId="0" borderId="14" xfId="1" applyNumberFormat="1" applyFont="1" applyBorder="1" applyAlignment="1">
      <alignment horizontal="left"/>
    </xf>
    <xf numFmtId="3" fontId="11" fillId="0" borderId="30" xfId="1" applyNumberFormat="1" applyFont="1" applyBorder="1" applyAlignment="1">
      <alignment horizontal="center" vertical="center"/>
    </xf>
    <xf numFmtId="3" fontId="33" fillId="0" borderId="14" xfId="1" applyNumberFormat="1" applyFont="1" applyBorder="1" applyAlignment="1">
      <alignment horizontal="center" vertical="center" wrapText="1"/>
    </xf>
    <xf numFmtId="3" fontId="17" fillId="0" borderId="14" xfId="1" applyNumberFormat="1" applyFont="1" applyBorder="1" applyAlignment="1">
      <alignment horizontal="center" vertical="center" wrapText="1"/>
    </xf>
    <xf numFmtId="3" fontId="33" fillId="0" borderId="14" xfId="1" applyNumberFormat="1" applyFont="1" applyBorder="1" applyAlignment="1">
      <alignment horizontal="left" wrapText="1"/>
    </xf>
    <xf numFmtId="3" fontId="17" fillId="0" borderId="10" xfId="1" applyNumberFormat="1" applyFont="1" applyBorder="1" applyAlignment="1">
      <alignment horizontal="center" vertical="center" wrapText="1"/>
    </xf>
    <xf numFmtId="3" fontId="11" fillId="0" borderId="31" xfId="1" applyNumberFormat="1" applyFont="1" applyBorder="1" applyAlignment="1">
      <alignment horizontal="center" vertical="center"/>
    </xf>
    <xf numFmtId="3" fontId="34" fillId="0" borderId="0" xfId="1" applyNumberFormat="1" applyFont="1" applyAlignment="1">
      <alignment wrapText="1"/>
    </xf>
    <xf numFmtId="3" fontId="34" fillId="10" borderId="6" xfId="1" applyNumberFormat="1" applyFont="1" applyFill="1" applyBorder="1" applyAlignment="1">
      <alignment horizontal="left"/>
    </xf>
    <xf numFmtId="3" fontId="34" fillId="10" borderId="6" xfId="1" applyNumberFormat="1" applyFont="1" applyFill="1" applyBorder="1" applyAlignment="1">
      <alignment horizontal="center"/>
    </xf>
    <xf numFmtId="3" fontId="34" fillId="10" borderId="6" xfId="1" applyNumberFormat="1" applyFont="1" applyFill="1" applyBorder="1" applyAlignment="1">
      <alignment horizontal="center" vertical="center" wrapText="1"/>
    </xf>
    <xf numFmtId="3" fontId="23" fillId="3" borderId="32" xfId="1" applyNumberFormat="1" applyFont="1" applyFill="1" applyBorder="1" applyAlignment="1">
      <alignment horizontal="center" vertical="center" wrapText="1"/>
    </xf>
    <xf numFmtId="3" fontId="17" fillId="18" borderId="6" xfId="1" applyNumberFormat="1" applyFont="1" applyFill="1" applyBorder="1" applyAlignment="1">
      <alignment horizontal="center" vertical="center" wrapText="1"/>
    </xf>
    <xf numFmtId="3" fontId="17" fillId="18" borderId="7" xfId="1" applyNumberFormat="1" applyFont="1" applyFill="1" applyBorder="1" applyAlignment="1">
      <alignment horizontal="center" vertical="center" wrapText="1"/>
    </xf>
    <xf numFmtId="3" fontId="22" fillId="14" borderId="33" xfId="1" applyNumberFormat="1" applyFont="1" applyFill="1" applyBorder="1" applyAlignment="1">
      <alignment horizontal="center" vertical="center" wrapText="1"/>
    </xf>
    <xf numFmtId="3" fontId="22" fillId="14" borderId="17" xfId="1" applyNumberFormat="1" applyFont="1" applyFill="1" applyBorder="1" applyAlignment="1">
      <alignment horizontal="center" vertical="center" wrapText="1"/>
    </xf>
    <xf numFmtId="3" fontId="35" fillId="0" borderId="14" xfId="1" applyNumberFormat="1" applyFont="1" applyBorder="1" applyAlignment="1">
      <alignment horizontal="center" vertical="center" wrapText="1"/>
    </xf>
    <xf numFmtId="3" fontId="35" fillId="0" borderId="0" xfId="1" applyNumberFormat="1" applyFont="1" applyAlignment="1">
      <alignment horizontal="center" vertical="center" wrapText="1"/>
    </xf>
    <xf numFmtId="3" fontId="26" fillId="15" borderId="34" xfId="1" applyNumberFormat="1" applyFont="1" applyFill="1" applyBorder="1" applyAlignment="1">
      <alignment horizontal="center" vertical="center" wrapText="1"/>
    </xf>
    <xf numFmtId="3" fontId="36" fillId="0" borderId="14" xfId="1" applyNumberFormat="1" applyFont="1" applyBorder="1" applyAlignment="1">
      <alignment horizontal="center" vertical="center" wrapText="1"/>
    </xf>
    <xf numFmtId="3" fontId="36" fillId="0" borderId="0" xfId="1" applyNumberFormat="1" applyFont="1" applyAlignment="1">
      <alignment horizontal="center" vertical="center" wrapText="1"/>
    </xf>
    <xf numFmtId="3" fontId="9" fillId="14" borderId="35" xfId="1" applyNumberFormat="1" applyFont="1" applyFill="1" applyBorder="1" applyAlignment="1">
      <alignment horizontal="center" vertical="center" wrapText="1"/>
    </xf>
    <xf numFmtId="3" fontId="9" fillId="14" borderId="22" xfId="1" applyNumberFormat="1" applyFont="1" applyFill="1" applyBorder="1" applyAlignment="1">
      <alignment horizontal="center" vertical="center" wrapText="1"/>
    </xf>
    <xf numFmtId="3" fontId="36" fillId="16" borderId="25" xfId="1" applyNumberFormat="1" applyFont="1" applyFill="1" applyBorder="1" applyAlignment="1">
      <alignment horizontal="center" vertical="center" wrapText="1"/>
    </xf>
    <xf numFmtId="3" fontId="36" fillId="16" borderId="27" xfId="1" applyNumberFormat="1" applyFont="1" applyFill="1" applyBorder="1" applyAlignment="1">
      <alignment horizontal="center" vertical="center" wrapText="1"/>
    </xf>
    <xf numFmtId="3" fontId="27" fillId="12" borderId="20" xfId="1" applyNumberFormat="1" applyFont="1" applyFill="1" applyBorder="1" applyAlignment="1">
      <alignment horizontal="center" vertical="center" wrapText="1"/>
    </xf>
    <xf numFmtId="3" fontId="29" fillId="0" borderId="36" xfId="1" applyNumberFormat="1" applyFont="1" applyBorder="1" applyAlignment="1">
      <alignment horizontal="right" vertical="top" wrapText="1"/>
    </xf>
    <xf numFmtId="3" fontId="31" fillId="17" borderId="0" xfId="1" applyNumberFormat="1" applyFont="1" applyFill="1" applyAlignment="1">
      <alignment horizontal="center" vertical="center" wrapText="1"/>
    </xf>
    <xf numFmtId="3" fontId="17" fillId="12" borderId="6" xfId="1" applyNumberFormat="1" applyFont="1" applyFill="1" applyBorder="1" applyAlignment="1">
      <alignment horizontal="center" vertical="center" wrapText="1"/>
    </xf>
    <xf numFmtId="3" fontId="17" fillId="12" borderId="7" xfId="1" applyNumberFormat="1" applyFont="1" applyFill="1" applyBorder="1" applyAlignment="1">
      <alignment horizontal="center" vertical="center" wrapText="1"/>
    </xf>
    <xf numFmtId="3" fontId="22" fillId="14" borderId="37" xfId="1" applyNumberFormat="1" applyFont="1" applyFill="1" applyBorder="1" applyAlignment="1">
      <alignment horizontal="center" vertical="center" wrapText="1"/>
    </xf>
    <xf numFmtId="3" fontId="22" fillId="14" borderId="21" xfId="1" applyNumberFormat="1" applyFont="1" applyFill="1" applyBorder="1" applyAlignment="1">
      <alignment horizontal="center" vertical="center" wrapText="1"/>
    </xf>
    <xf numFmtId="3" fontId="32" fillId="0" borderId="0" xfId="1" applyNumberFormat="1" applyFont="1" applyAlignment="1">
      <alignment horizontal="center" vertical="center" wrapText="1"/>
    </xf>
    <xf numFmtId="3" fontId="32" fillId="0" borderId="16" xfId="1" applyNumberFormat="1" applyFont="1" applyBorder="1" applyAlignment="1">
      <alignment horizontal="center" vertical="center" wrapText="1"/>
    </xf>
    <xf numFmtId="3" fontId="37" fillId="0" borderId="14" xfId="1" applyNumberFormat="1" applyFont="1" applyBorder="1" applyAlignment="1">
      <alignment horizontal="center" vertical="center" wrapText="1"/>
    </xf>
    <xf numFmtId="3" fontId="37" fillId="0" borderId="0" xfId="1" applyNumberFormat="1" applyFont="1" applyAlignment="1">
      <alignment horizontal="center" vertical="center" wrapText="1"/>
    </xf>
    <xf numFmtId="3" fontId="32" fillId="0" borderId="27" xfId="1" applyNumberFormat="1" applyFont="1" applyBorder="1" applyAlignment="1">
      <alignment horizontal="center" vertical="center" wrapText="1"/>
    </xf>
    <xf numFmtId="3" fontId="32" fillId="0" borderId="21" xfId="1" applyNumberFormat="1" applyFont="1" applyBorder="1" applyAlignment="1">
      <alignment horizontal="center" vertical="center" wrapText="1"/>
    </xf>
    <xf numFmtId="3" fontId="37" fillId="0" borderId="25" xfId="1" applyNumberFormat="1" applyFont="1" applyBorder="1" applyAlignment="1">
      <alignment horizontal="center" vertical="center" wrapText="1"/>
    </xf>
    <xf numFmtId="3" fontId="37" fillId="0" borderId="27" xfId="1" applyNumberFormat="1" applyFont="1" applyBorder="1" applyAlignment="1">
      <alignment horizontal="center" vertical="center" wrapText="1"/>
    </xf>
    <xf numFmtId="3" fontId="33" fillId="0" borderId="0" xfId="1" applyNumberFormat="1" applyFont="1" applyAlignment="1">
      <alignment horizontal="center" vertical="center" wrapText="1"/>
    </xf>
    <xf numFmtId="3" fontId="38" fillId="0" borderId="14" xfId="1" applyNumberFormat="1" applyFont="1" applyBorder="1" applyAlignment="1">
      <alignment horizontal="center" vertical="center" wrapText="1"/>
    </xf>
    <xf numFmtId="3" fontId="38" fillId="0" borderId="0" xfId="1" applyNumberFormat="1" applyFont="1" applyAlignment="1">
      <alignment horizontal="center" vertical="center" wrapText="1"/>
    </xf>
    <xf numFmtId="3" fontId="34" fillId="10" borderId="7" xfId="1" applyNumberFormat="1" applyFont="1" applyFill="1" applyBorder="1" applyAlignment="1">
      <alignment horizontal="center" vertical="center" wrapText="1"/>
    </xf>
    <xf numFmtId="3" fontId="34" fillId="10" borderId="32" xfId="1" applyNumberFormat="1" applyFont="1" applyFill="1" applyBorder="1" applyAlignment="1">
      <alignment horizontal="center" vertical="center" wrapText="1"/>
    </xf>
    <xf numFmtId="3" fontId="17" fillId="18" borderId="32" xfId="1" applyNumberFormat="1" applyFont="1" applyFill="1" applyBorder="1" applyAlignment="1">
      <alignment horizontal="center" vertical="center" wrapText="1"/>
    </xf>
    <xf numFmtId="3" fontId="11" fillId="9" borderId="6" xfId="1" applyNumberFormat="1" applyFont="1" applyFill="1" applyBorder="1" applyAlignment="1">
      <alignment horizontal="center" vertical="center" wrapText="1"/>
    </xf>
    <xf numFmtId="3" fontId="11" fillId="9" borderId="7" xfId="1" applyNumberFormat="1" applyFont="1" applyFill="1" applyBorder="1" applyAlignment="1">
      <alignment horizontal="center" vertical="center" wrapText="1"/>
    </xf>
    <xf numFmtId="3" fontId="11" fillId="9" borderId="32" xfId="1" applyNumberFormat="1" applyFont="1" applyFill="1" applyBorder="1" applyAlignment="1">
      <alignment horizontal="center" vertical="center" wrapText="1"/>
    </xf>
    <xf numFmtId="3" fontId="35" fillId="0" borderId="16" xfId="1" applyNumberFormat="1" applyFont="1" applyBorder="1" applyAlignment="1">
      <alignment horizontal="center" vertical="center" wrapText="1"/>
    </xf>
    <xf numFmtId="3" fontId="36" fillId="0" borderId="16" xfId="1" applyNumberFormat="1" applyFont="1" applyBorder="1" applyAlignment="1">
      <alignment horizontal="center" vertical="center" wrapText="1"/>
    </xf>
    <xf numFmtId="3" fontId="36" fillId="16" borderId="21" xfId="1" applyNumberFormat="1" applyFont="1" applyFill="1" applyBorder="1" applyAlignment="1">
      <alignment horizontal="center" vertical="center" wrapText="1"/>
    </xf>
    <xf numFmtId="3" fontId="27" fillId="12" borderId="34" xfId="1" applyNumberFormat="1" applyFont="1" applyFill="1" applyBorder="1" applyAlignment="1">
      <alignment horizontal="center" vertical="center" wrapText="1"/>
    </xf>
    <xf numFmtId="3" fontId="29" fillId="0" borderId="0" xfId="1" applyNumberFormat="1" applyFont="1" applyAlignment="1">
      <alignment horizontal="center" vertical="top" wrapText="1"/>
    </xf>
    <xf numFmtId="3" fontId="17" fillId="12" borderId="32" xfId="1" applyNumberFormat="1" applyFont="1" applyFill="1" applyBorder="1" applyAlignment="1">
      <alignment horizontal="center" vertical="center" wrapText="1"/>
    </xf>
    <xf numFmtId="3" fontId="37" fillId="0" borderId="16" xfId="1" applyNumberFormat="1" applyFont="1" applyBorder="1" applyAlignment="1">
      <alignment horizontal="center" vertical="center" wrapText="1"/>
    </xf>
    <xf numFmtId="3" fontId="37" fillId="0" borderId="21" xfId="1" applyNumberFormat="1" applyFont="1" applyBorder="1" applyAlignment="1">
      <alignment horizontal="center" vertical="center" wrapText="1"/>
    </xf>
    <xf numFmtId="3" fontId="38" fillId="0" borderId="16" xfId="1" applyNumberFormat="1" applyFont="1" applyBorder="1" applyAlignment="1">
      <alignment horizontal="center" vertical="center" wrapText="1"/>
    </xf>
    <xf numFmtId="3" fontId="17" fillId="13" borderId="6" xfId="1" applyNumberFormat="1" applyFont="1" applyFill="1" applyBorder="1" applyAlignment="1">
      <alignment horizontal="center" vertical="center" wrapText="1"/>
    </xf>
    <xf numFmtId="3" fontId="17" fillId="13" borderId="7" xfId="1" applyNumberFormat="1" applyFont="1" applyFill="1" applyBorder="1" applyAlignment="1">
      <alignment horizontal="center" vertical="center" wrapText="1"/>
    </xf>
    <xf numFmtId="3" fontId="17" fillId="13" borderId="32" xfId="1" applyNumberFormat="1" applyFont="1" applyFill="1" applyBorder="1" applyAlignment="1">
      <alignment horizontal="center" vertical="center" wrapText="1"/>
    </xf>
    <xf numFmtId="3" fontId="17" fillId="19" borderId="6" xfId="1" applyNumberFormat="1" applyFont="1" applyFill="1" applyBorder="1" applyAlignment="1">
      <alignment horizontal="center" vertical="center" wrapText="1"/>
    </xf>
    <xf numFmtId="3" fontId="35" fillId="16" borderId="25" xfId="1" applyNumberFormat="1" applyFont="1" applyFill="1" applyBorder="1" applyAlignment="1">
      <alignment horizontal="center" vertical="center" wrapText="1"/>
    </xf>
    <xf numFmtId="3" fontId="35" fillId="16" borderId="27" xfId="1" applyNumberFormat="1" applyFont="1" applyFill="1" applyBorder="1" applyAlignment="1">
      <alignment horizontal="center" vertical="center" wrapText="1"/>
    </xf>
    <xf numFmtId="3" fontId="17" fillId="19" borderId="7" xfId="1" applyNumberFormat="1" applyFont="1" applyFill="1" applyBorder="1" applyAlignment="1">
      <alignment horizontal="center" vertical="center" wrapText="1"/>
    </xf>
    <xf numFmtId="3" fontId="17" fillId="19" borderId="32" xfId="1" applyNumberFormat="1" applyFont="1" applyFill="1" applyBorder="1" applyAlignment="1">
      <alignment horizontal="center" vertical="center" wrapText="1"/>
    </xf>
    <xf numFmtId="3" fontId="11" fillId="13" borderId="6" xfId="1" applyNumberFormat="1" applyFont="1" applyFill="1" applyBorder="1" applyAlignment="1">
      <alignment horizontal="center" vertical="center" wrapText="1"/>
    </xf>
    <xf numFmtId="3" fontId="34" fillId="15" borderId="18" xfId="1" applyNumberFormat="1" applyFont="1" applyFill="1" applyBorder="1" applyAlignment="1">
      <alignment horizontal="center" vertical="center" wrapText="1"/>
    </xf>
    <xf numFmtId="3" fontId="34" fillId="15" borderId="20" xfId="1" applyNumberFormat="1" applyFont="1" applyFill="1" applyBorder="1" applyAlignment="1">
      <alignment horizontal="center" vertical="center" wrapText="1"/>
    </xf>
    <xf numFmtId="3" fontId="38" fillId="16" borderId="38" xfId="1" applyNumberFormat="1" applyFont="1" applyFill="1" applyBorder="1" applyAlignment="1">
      <alignment horizontal="center" vertical="center" wrapText="1"/>
    </xf>
    <xf numFmtId="3" fontId="38" fillId="16" borderId="4" xfId="1" applyNumberFormat="1" applyFont="1" applyFill="1" applyBorder="1" applyAlignment="1">
      <alignment horizontal="center" vertical="center" wrapText="1"/>
    </xf>
    <xf numFmtId="3" fontId="11" fillId="13" borderId="8" xfId="1" applyNumberFormat="1" applyFont="1" applyFill="1" applyBorder="1" applyAlignment="1">
      <alignment horizontal="center" vertical="center" wrapText="1"/>
    </xf>
    <xf numFmtId="3" fontId="17" fillId="13" borderId="28" xfId="1" applyNumberFormat="1" applyFont="1" applyFill="1" applyBorder="1" applyAlignment="1">
      <alignment horizontal="center" vertical="center" wrapText="1"/>
    </xf>
    <xf numFmtId="3" fontId="22" fillId="14" borderId="38" xfId="1" applyNumberFormat="1" applyFont="1" applyFill="1" applyBorder="1" applyAlignment="1">
      <alignment horizontal="center" vertical="center" wrapText="1"/>
    </xf>
    <xf numFmtId="3" fontId="22" fillId="14" borderId="4" xfId="1" applyNumberFormat="1" applyFont="1" applyFill="1" applyBorder="1" applyAlignment="1">
      <alignment horizontal="center" vertical="center" wrapText="1"/>
    </xf>
    <xf numFmtId="3" fontId="39" fillId="10" borderId="6" xfId="1" applyNumberFormat="1" applyFont="1" applyFill="1" applyBorder="1" applyAlignment="1">
      <alignment horizontal="center" vertical="center" wrapText="1"/>
    </xf>
    <xf numFmtId="3" fontId="39" fillId="10" borderId="7" xfId="1" applyNumberFormat="1" applyFont="1" applyFill="1" applyBorder="1" applyAlignment="1">
      <alignment horizontal="center" vertical="center" wrapText="1"/>
    </xf>
    <xf numFmtId="3" fontId="17" fillId="11" borderId="6" xfId="1" applyNumberFormat="1" applyFont="1" applyFill="1" applyBorder="1" applyAlignment="1">
      <alignment horizontal="center" vertical="center" wrapText="1"/>
    </xf>
    <xf numFmtId="3" fontId="17" fillId="11" borderId="7" xfId="1" applyNumberFormat="1" applyFont="1" applyFill="1" applyBorder="1" applyAlignment="1">
      <alignment horizontal="center" vertical="center" wrapText="1"/>
    </xf>
    <xf numFmtId="3" fontId="17" fillId="11" borderId="32" xfId="1" applyNumberFormat="1" applyFont="1" applyFill="1" applyBorder="1" applyAlignment="1">
      <alignment horizontal="center" vertical="center" wrapText="1"/>
    </xf>
    <xf numFmtId="3" fontId="34" fillId="15" borderId="34" xfId="1" applyNumberFormat="1" applyFont="1" applyFill="1" applyBorder="1" applyAlignment="1">
      <alignment horizontal="center" vertical="center" wrapText="1"/>
    </xf>
    <xf numFmtId="3" fontId="38" fillId="16" borderId="39" xfId="1" applyNumberFormat="1" applyFont="1" applyFill="1" applyBorder="1" applyAlignment="1">
      <alignment horizontal="center" vertical="center" wrapText="1"/>
    </xf>
    <xf numFmtId="3" fontId="24" fillId="0" borderId="0" xfId="1" applyNumberFormat="1" applyFont="1" applyAlignment="1">
      <alignment horizontal="center" vertical="center" wrapText="1"/>
    </xf>
    <xf numFmtId="3" fontId="17" fillId="13" borderId="13" xfId="1" applyNumberFormat="1" applyFont="1" applyFill="1" applyBorder="1" applyAlignment="1">
      <alignment horizontal="center" vertical="center" wrapText="1"/>
    </xf>
    <xf numFmtId="3" fontId="22" fillId="14" borderId="39" xfId="1" applyNumberFormat="1" applyFont="1" applyFill="1" applyBorder="1" applyAlignment="1">
      <alignment horizontal="center" vertical="center" wrapText="1"/>
    </xf>
    <xf numFmtId="3" fontId="39" fillId="10" borderId="32" xfId="1" applyNumberFormat="1" applyFont="1" applyFill="1" applyBorder="1" applyAlignment="1">
      <alignment horizontal="center" vertical="center" wrapText="1"/>
    </xf>
    <xf numFmtId="3" fontId="19" fillId="0" borderId="32" xfId="1" applyNumberFormat="1" applyFont="1" applyBorder="1" applyAlignment="1">
      <alignment horizontal="center" vertical="center" wrapText="1"/>
    </xf>
    <xf numFmtId="3" fontId="22" fillId="14" borderId="15" xfId="1" applyNumberFormat="1" applyFont="1" applyFill="1" applyBorder="1" applyAlignment="1">
      <alignment horizontal="center" vertical="center" wrapText="1"/>
    </xf>
    <xf numFmtId="3" fontId="40" fillId="0" borderId="16" xfId="1" applyNumberFormat="1" applyFont="1" applyBorder="1" applyAlignment="1">
      <alignment horizontal="center" vertical="center" wrapText="1"/>
    </xf>
    <xf numFmtId="3" fontId="28" fillId="12" borderId="19" xfId="1" applyNumberFormat="1" applyFont="1" applyFill="1" applyBorder="1" applyAlignment="1">
      <alignment horizontal="center" vertical="center"/>
    </xf>
    <xf numFmtId="3" fontId="24" fillId="0" borderId="0" xfId="1" applyNumberFormat="1" applyFont="1"/>
    <xf numFmtId="3" fontId="31" fillId="17" borderId="13" xfId="1" applyNumberFormat="1" applyFont="1" applyFill="1" applyBorder="1" applyAlignment="1">
      <alignment horizontal="center" vertical="center" wrapText="1"/>
    </xf>
    <xf numFmtId="3" fontId="41" fillId="0" borderId="16" xfId="1" applyNumberFormat="1" applyFont="1" applyBorder="1" applyAlignment="1">
      <alignment horizontal="center" vertical="center" wrapText="1"/>
    </xf>
    <xf numFmtId="3" fontId="41" fillId="0" borderId="21" xfId="1" applyNumberFormat="1" applyFont="1" applyBorder="1" applyAlignment="1">
      <alignment horizontal="center" vertical="center" wrapText="1"/>
    </xf>
    <xf numFmtId="3" fontId="34" fillId="10" borderId="40" xfId="1" applyNumberFormat="1" applyFont="1" applyFill="1" applyBorder="1" applyAlignment="1">
      <alignment horizontal="center"/>
    </xf>
  </cellXfs>
  <cellStyles count="50">
    <cellStyle name="Normal" xfId="0" builtinId="0"/>
    <cellStyle name="Normal 37 2" xfId="1"/>
    <cellStyle name="60% - Accent6" xfId="2" builtinId="52"/>
    <cellStyle name="40% - Accent6" xfId="3" builtinId="51"/>
    <cellStyle name="60% - Accent5" xfId="4" builtinId="48"/>
    <cellStyle name="Accent6" xfId="5" builtinId="49"/>
    <cellStyle name="40% - Accent5" xfId="6" builtinId="47"/>
    <cellStyle name="20% - Accent5" xfId="7" builtinId="46"/>
    <cellStyle name="60% - Accent4" xfId="8" builtinId="44"/>
    <cellStyle name="Accent5" xfId="9" builtinId="45"/>
    <cellStyle name="40% - Accent4" xfId="10" builtinId="43"/>
    <cellStyle name="Accent4" xfId="11" builtinId="41"/>
    <cellStyle name="Linked Cell" xfId="12" builtinId="24"/>
    <cellStyle name="40% - Accent3" xfId="13" builtinId="39"/>
    <cellStyle name="60% - Accent2" xfId="14" builtinId="36"/>
    <cellStyle name="Accent3" xfId="15" builtinId="37"/>
    <cellStyle name="40% - Accent2" xfId="16" builtinId="35"/>
    <cellStyle name="20% - Accent2" xfId="17" builtinId="34"/>
    <cellStyle name="Accent2" xfId="18" builtinId="33"/>
    <cellStyle name="40% - Accent1" xfId="19" builtinId="31"/>
    <cellStyle name="20% - Accent1" xfId="20" builtinId="30"/>
    <cellStyle name="Accent1" xfId="21" builtinId="29"/>
    <cellStyle name="Neutral" xfId="22" builtinId="28"/>
    <cellStyle name="60% - Accent1" xfId="23" builtinId="32"/>
    <cellStyle name="Bad" xfId="24" builtinId="27"/>
    <cellStyle name="20% - Accent4" xfId="25" builtinId="42"/>
    <cellStyle name="Total" xfId="26" builtinId="25"/>
    <cellStyle name="Output" xfId="27" builtinId="21"/>
    <cellStyle name="Currency" xfId="28" builtinId="4"/>
    <cellStyle name="20% - Accent3" xfId="29" builtinId="38"/>
    <cellStyle name="Note" xfId="30" builtinId="10"/>
    <cellStyle name="Input" xfId="31" builtinId="20"/>
    <cellStyle name="Heading 4" xfId="32" builtinId="19"/>
    <cellStyle name="Calculation" xfId="33" builtinId="22"/>
    <cellStyle name="Good" xfId="34" builtinId="26"/>
    <cellStyle name="Heading 3" xfId="35" builtinId="18"/>
    <cellStyle name="CExplanatory Text" xfId="36" builtinId="53"/>
    <cellStyle name="Heading 1" xfId="37" builtinId="16"/>
    <cellStyle name="Comma [0]" xfId="38" builtinId="6"/>
    <cellStyle name="20% - Accent6" xfId="39" builtinId="50"/>
    <cellStyle name="Title" xfId="40" builtinId="15"/>
    <cellStyle name="Currency [0]" xfId="41" builtinId="7"/>
    <cellStyle name="Warning Text" xfId="42" builtinId="11"/>
    <cellStyle name="Followed Hyperlink" xfId="43" builtinId="9"/>
    <cellStyle name="Heading 2" xfId="44" builtinId="17"/>
    <cellStyle name="Comma" xfId="45" builtinId="3"/>
    <cellStyle name="Check Cell" xfId="46" builtinId="23"/>
    <cellStyle name="60% - Accent3" xfId="47" builtinId="40"/>
    <cellStyle name="Percent" xfId="48" builtinId="5"/>
    <cellStyle name="Hyperlink" xfId="49" builtinId="8"/>
  </cellStyles>
  <dxfs count="138">
    <dxf>
      <numFmt numFmtId="176" formatCode="0.0"/>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color rgb="FF9C0006"/>
      </font>
      <fill>
        <patternFill patternType="solid">
          <bgColor rgb="FFFFC7CE"/>
        </patternFill>
      </fill>
    </dxf>
  </dxfs>
  <tableStyles count="0" defaultTableStyle="TableStyleMedium2" defaultPivotStyle="PivotStyleLight16"/>
  <colors>
    <mruColors>
      <color rgb="00FF9999"/>
      <color rgb="006699FF"/>
      <color rgb="003366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NHIDCL-Completed and Ongoing Projects Status per PMP Data Lake Portal (30-04-2026).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8" refreshedVersion="8" minRefreshableVersion="3" refreshedDate="46132.5930096065" refreshedBy="NHIDCL" recordCount="397">
  <cacheSource type="worksheet">
    <worksheetSource ref="A2:AB399" sheet="Copy" r:id="rId2"/>
  </cacheSource>
  <cacheFields count="28">
    <cacheField name="Sl. No." numFmtId="0"/>
    <cacheField name="Dir.(T)s" numFmtId="0"/>
    <cacheField name="NER/Non-NER" numFmtId="0"/>
    <cacheField name="State/UT" numFmtId="0">
      <sharedItems count="15">
        <s v="Andaman &amp; Nicobar"/>
        <s v="Arunachal Pradesh"/>
        <s v="Assam"/>
        <s v="Jammu &amp; Kashmir_x000a_(RO-Jammu)"/>
        <s v="Jammu &amp; Kashmir_x000a_(RO-Srinagar)"/>
        <s v="Ladakh"/>
        <s v="Manipur"/>
        <s v="Meghalaya"/>
        <s v="Mizoram"/>
        <s v="Nagaland"/>
        <s v="Sikkim"/>
        <s v="Tripura"/>
        <s v="Uttarakhand"/>
        <s v="West Bengal"/>
        <s v="Assam (MMLP)"/>
      </sharedItems>
    </cacheField>
    <cacheField name="PMU Name" numFmtId="0"/>
    <cacheField name="PMIS ID" numFmtId="0"/>
    <cacheField name="PMP _x000a_(UPN- ID)" numFmtId="0"/>
    <cacheField name="Project Stage" numFmtId="0">
      <sharedItems count="6">
        <s v="Completed"/>
        <s v="Ongoing"/>
        <s v="Under Termination"/>
        <s v="Awarded, Not Appointed"/>
        <s v="Sanctioned not awarded"/>
        <s v="Terminated"/>
      </sharedItems>
    </cacheField>
    <cacheField name="Project_x000a_Status" numFmtId="0"/>
    <cacheField name="Short Project Name" numFmtId="0"/>
    <cacheField name="Name of Project" numFmtId="0"/>
    <cacheField name="Scheme /Funding" numFmtId="0"/>
    <cacheField name="NH/_x000a_NON-NH" numFmtId="0">
      <sharedItems count="3">
        <s v="NH"/>
        <s v="Non NH"/>
        <s v="-"/>
      </sharedItems>
    </cacheField>
    <cacheField name="NH No._x000a_(Old/_x000a_New)" numFmtId="0">
      <sharedItems containsNumber="1" containsInteger="1" containsMixedTypes="1" count="79">
        <n v="4"/>
        <n v="215"/>
        <n v="113"/>
        <n v="913"/>
        <n v="313"/>
        <s v="State Road"/>
        <n v="713"/>
        <n v="13"/>
        <n v="513"/>
        <s v="13 &amp; 15"/>
        <n v="15"/>
        <s v="208A"/>
        <n v="37"/>
        <n v="315"/>
        <n v="127"/>
        <n v="715"/>
        <s v="715 &amp; 15"/>
        <n v="415"/>
        <n v="2"/>
        <n v="27"/>
        <n v="117"/>
        <n v="17"/>
        <n v="29"/>
        <s v="127B"/>
        <s v="15 &amp; 315"/>
        <s v="37 &amp; 306"/>
        <n v="306"/>
        <s v="6 &amp; 37"/>
        <s v="37 &amp; 8"/>
        <n v="8"/>
        <n v="217"/>
        <n v="137"/>
        <n v="515"/>
        <n v="244"/>
        <s v="144A"/>
        <n v="1"/>
        <s v="Connecting NH-244 &amp; NH-44"/>
        <s v="701A"/>
        <n v="301"/>
        <n v="202"/>
        <s v="129A"/>
        <s v="Connecting NH-202 &amp; NH-102A"/>
        <s v="102A"/>
        <s v="102B"/>
        <s v="102C"/>
        <n v="102"/>
        <s v="SH 04"/>
        <s v="Connecting NH-127B &amp; NH-217"/>
        <n v="6"/>
        <s v="-"/>
        <s v="106 &amp; 206"/>
        <n v="206"/>
        <s v="06 &amp; 106"/>
        <s v="306 &amp; 6"/>
        <n v="302"/>
        <s v="502A"/>
        <s v="Non NH &amp; 702A"/>
        <s v="SH"/>
        <s v="702A"/>
        <n v="702"/>
        <s v="Connecting NH-39/29 &amp; NH-36"/>
        <s v="Connecting NHs-39/02, 150/02, 61/29, 39/02"/>
        <s v="Connecting NHs-29 &amp; 02"/>
        <s v="202K"/>
        <n v="10"/>
        <n v="510"/>
        <s v="717A"/>
        <s v="717B"/>
        <s v="108A"/>
        <n v="208"/>
        <s v="108B"/>
        <s v="Connecting NH-08 &amp; 108B"/>
        <s v="44A"/>
        <n v="34"/>
        <n v="7"/>
        <n v="134"/>
        <s v="327B"/>
        <s v="Not Applicable"/>
        <s v="NW-2"/>
      </sharedItems>
    </cacheField>
    <cacheField name="Project Length_x000a_ (Km)" numFmtId="0"/>
    <cacheField name="Length Constructed in _x000a_F.Y (25-26)" numFmtId="0"/>
    <cacheField name="Total Length Constructed (KM)" numFmtId="0"/>
    <cacheField name="Final Sanctioned Cost/ TPC_x000a_(in Crore)" numFmtId="0"/>
    <cacheField name="Awarded Cost_x000a_(in Cr.)" numFmtId="0"/>
    <cacheField name="Date of Sanction" numFmtId="179"/>
    <cacheField name="Date of Award" numFmtId="179"/>
    <cacheField name="Appointed Date" numFmtId="179"/>
    <cacheField name="Physical Progress_x000a_(%)" numFmtId="0"/>
    <cacheField name="Financial Progress_x000a_(%)" numFmtId="0"/>
    <cacheField name="Scheduled Completion Date" numFmtId="179"/>
    <cacheField name="Likely Completion date as per PMP" numFmtId="179"/>
    <cacheField name="Actual Date of Completion" numFmtId="179"/>
    <cacheField name="Name of the Contractor" numFmtId="179"/>
  </cacheFields>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7">
  <r>
    <n v="1"/>
    <s v="DT-2"/>
    <s v="Non-NER"/>
    <x v="0"/>
    <s v="PMU-Mayabunder"/>
    <n v="123230"/>
    <s v="DN/09009/01019/AN"/>
    <x v="0"/>
    <s v="Completed"/>
    <s v="Andaman Trunk Road Pkg-5"/>
    <s v="Rehabilitation of Km 0.00 to Km 12.00 section in Andaman Trunk Road of NH-4 to Intermediate lane with hard shoulder in UT of A&amp;N islands on EPC mode under NH(O)  (Package-V)"/>
    <s v="NH(O)"/>
    <x v="0"/>
    <x v="0"/>
    <n v="12"/>
    <s v="-"/>
    <n v="12.000999999999999"/>
    <n v="32.54"/>
    <n v="22.6"/>
    <d v="2018-10-22T00:00:00"/>
    <d v="2019-02-14T00:00:00"/>
    <d v="2019-04-02T00:00:00"/>
    <n v="100"/>
    <n v="99.19"/>
    <d v="2020-03-31T00:00:00"/>
    <s v="-"/>
    <d v="2021-06-11T00:00:00"/>
    <s v="Mohan Mutha Exports Pvt Ltd"/>
  </r>
  <r>
    <n v="2"/>
    <s v="DT-2"/>
    <s v="Non-NER"/>
    <x v="0"/>
    <s v="PMU-Mayabunder"/>
    <n v="60004"/>
    <s v="DN/09009/01020/AN"/>
    <x v="0"/>
    <s v="Completed"/>
    <s v="Beodnabad- Ferrargunj section Pkg-1"/>
    <s v="Rehabilitation and up-gradation to 2-Lane with hard shoulder of section from Beodnabad- Ferrargunj section of NH-223 (New NH-04) from Km 12.000 to 45.000 (excluding Km 21.0 to 28.0) in UT of A&amp;N islands on EPC mode (Package-I)"/>
    <s v="NH(O)"/>
    <x v="0"/>
    <x v="0"/>
    <n v="25.931000000000001"/>
    <s v="-"/>
    <n v="25.93"/>
    <n v="176.76"/>
    <n v="124.74"/>
    <d v="2017-01-19T00:00:00"/>
    <d v="2017-03-01T00:00:00"/>
    <d v="2017-11-01T00:00:00"/>
    <n v="100"/>
    <n v="100"/>
    <d v="2018-10-31T00:00:00"/>
    <s v="-"/>
    <d v="2019-05-03T00:00:00"/>
    <s v="Dineshchandra R. Agarwal Infracon Pvt. Ltd. (DRAIPL)"/>
  </r>
  <r>
    <n v="3"/>
    <s v="DT-2"/>
    <s v="Non-NER"/>
    <x v="0"/>
    <s v="PMU-Mayabunder"/>
    <n v="123227"/>
    <s v="DN/09009/01021/AN"/>
    <x v="0"/>
    <s v="Completed"/>
    <s v="Andaman Trunk Road (Package-VI)"/>
    <s v="Rehabilitation of section from Km 45.00 to Km 59.20 of NH-4 to Intermediate lane with hard shoulder in UT of A&amp;N islands on EPC mode under NH(O) (Package-VI)"/>
    <s v="NH(O)"/>
    <x v="0"/>
    <x v="0"/>
    <n v="14.1"/>
    <s v="-"/>
    <n v="14.1"/>
    <n v="59.08"/>
    <n v="37.67"/>
    <d v="2018-10-22T00:00:00"/>
    <d v="2019-02-14T00:00:00"/>
    <d v="2019-04-02T00:00:00"/>
    <n v="100"/>
    <n v="98.8"/>
    <d v="2020-03-31T00:00:00"/>
    <s v="-"/>
    <d v="2021-09-22T00:00:00"/>
    <s v="Mohan Mutha Exports Pvt Ltd"/>
  </r>
  <r>
    <n v="4"/>
    <s v="DT-2"/>
    <s v="Non-NER"/>
    <x v="0"/>
    <s v="PMU-Mayabunder"/>
    <n v="80782"/>
    <s v="DN/09009/01022/AN"/>
    <x v="0"/>
    <s v="Completed"/>
    <s v="Strengthening and Upgradation of Jarwa area"/>
    <s v="Rehabilitation and Up-gradation of Jarwa area of NH-223 (New NH-4) from Km 59.40 to Km 107.00 (Jarwa-I) and Km 138.30 to Km 155.00 (Jarwa-II) in UT of A&amp;N islands on Item Rate basis"/>
    <s v="NH(O)"/>
    <x v="0"/>
    <x v="0"/>
    <n v="64.3"/>
    <s v="-"/>
    <n v="64.3"/>
    <n v="59.56"/>
    <n v="53.73"/>
    <d v="2018-01-05T00:00:00"/>
    <d v="2018-03-05T00:00:00"/>
    <d v="2018-04-09T00:00:00"/>
    <n v="100"/>
    <n v="97.38"/>
    <d v="2019-04-09T00:00:00"/>
    <s v="-"/>
    <d v="2021-03-31T00:00:00"/>
    <s v="J Infratech Limited (JIL)"/>
  </r>
  <r>
    <n v="5"/>
    <s v="DT-2"/>
    <s v="Non-NER"/>
    <x v="0"/>
    <s v="PMU-Baratang"/>
    <n v="157635"/>
    <s v="DN/09009/01029/AN"/>
    <x v="1"/>
    <s v="Under Construction (AD issued)"/>
    <s v="Middle Strait Creek Bridge"/>
    <s v="Construction of Major Bridge over Middle Strait Creek between Km. 106.590 to Km 108.553 of NH-223 (New NH-04) connecting South Andaman and Baratang Islands in UT of A&amp;N islands on EPC mode-Balance work"/>
    <s v="NH(O)"/>
    <x v="0"/>
    <x v="0"/>
    <n v="1.9630000000000001"/>
    <s v="-"/>
    <n v="0"/>
    <n v="371.88"/>
    <n v="207.99"/>
    <d v="2015-03-31T00:00:00"/>
    <d v="2024-03-16T00:00:00"/>
    <d v="2024-05-07T00:00:00"/>
    <n v="9.76"/>
    <n v="6.78"/>
    <d v="2026-02-25T00:00:00"/>
    <d v="2026-12-31T00:00:00"/>
    <s v="-"/>
    <s v="RKEC Projects Ltd.-YFC Projects Pvt. Ltd. (JV)"/>
  </r>
  <r>
    <n v="6"/>
    <s v="DT-2"/>
    <s v="Non-NER"/>
    <x v="0"/>
    <s v="PMU-Baratang"/>
    <n v="157583"/>
    <s v="DN/09009/01018/AN"/>
    <x v="1"/>
    <s v="Under Construction (AD issued)"/>
    <s v="Andaman Trunk Road (Package-3A)"/>
    <s v="Rehabilitation and up-gradation of section to Intermediate/2-Lane with hard shoulder from Km 107.760 to Km 129.445 (After Middle strait to Humphrey), Km 130.600 to Km 138.00 (After Humphrey to Kadamtala)  of NH-04 in the Union Territory of Andaman &amp; Nicobar Islands on EPC (Package-IIIA)-Balance work"/>
    <s v="NH(O)"/>
    <x v="0"/>
    <x v="0"/>
    <n v="29.38"/>
    <n v="19.3"/>
    <n v="25.3"/>
    <n v="376.48"/>
    <n v="154.01"/>
    <d v="2018-02-27T00:00:00"/>
    <d v="2024-01-25T00:00:00"/>
    <d v="2024-03-14T00:00:00"/>
    <n v="54.67"/>
    <n v="45.86"/>
    <d v="2025-09-13T00:00:00"/>
    <d v="2026-05-31T00:00:00"/>
    <s v="-"/>
    <s v="SMC Infrastructures"/>
  </r>
  <r>
    <n v="7"/>
    <s v="DT-2"/>
    <s v="Non-NER"/>
    <x v="0"/>
    <s v="PMU-Mayabunder"/>
    <n v="157584"/>
    <s v="DN/09009/01027/AN"/>
    <x v="1"/>
    <s v="Under Construction (AD issued)"/>
    <s v="Andaman Trunk Road (Package-3B)"/>
    <s v="Rehabilitation and up-gradation and completion of balance work of section from Km 155.00 to Km 181.00 (End of Jarwa to Rangat) of NH -4 (Total length 26 Km) to Intermediate Lane/2-lane with hard shoulders in the UT of A&amp;N Islands on EPC basis - (Package-III)-B  Balance work"/>
    <s v="NH(O)"/>
    <x v="0"/>
    <x v="0"/>
    <n v="26"/>
    <n v="13.7"/>
    <n v="24.7"/>
    <n v="333.11500000000001"/>
    <n v="198.59"/>
    <d v="2018-02-27T00:00:00"/>
    <d v="2024-03-16T00:00:00"/>
    <d v="2024-05-07T00:00:00"/>
    <n v="45.72"/>
    <n v="40.36"/>
    <d v="2025-10-05T00:00:00"/>
    <d v="2026-05-31T00:00:00"/>
    <s v="-"/>
    <s v="RKEC Projects Ltd."/>
  </r>
  <r>
    <n v="8"/>
    <s v="DT-2"/>
    <s v="Non-NER"/>
    <x v="0"/>
    <s v="PMU-Mayabunder"/>
    <n v="60003"/>
    <s v="DN/09009/01023/AN"/>
    <x v="0"/>
    <s v="Completed"/>
    <s v="Humphrey Strait Creek Bridge (Azad Hind Fauz Setu)"/>
    <s v="Construction of Major Bridge (Bridge Length- 1020m)  over Humphrey Strait Creek between Km.129.420 to Km. 130.600 of NH-223 (New NH-04) connecting Middle &amp; North Andaman Island in the UT of Andaman and Nicobar Islands on EPC Basis     &quot;Azad Hind Fauz Setu&quot; "/>
    <s v="NH(O)"/>
    <x v="0"/>
    <x v="0"/>
    <n v="1.45"/>
    <s v="-"/>
    <n v="0.28000000000000003"/>
    <n v="271.065"/>
    <n v="202.91"/>
    <d v="2015-03-31T00:00:00"/>
    <d v="2017-02-15T00:00:00"/>
    <d v="2017-04-26T00:00:00"/>
    <n v="100"/>
    <n v="97.42"/>
    <d v="2020-04-25T00:00:00"/>
    <s v="-"/>
    <d v="2022-03-15T00:00:00"/>
    <s v="MostoBudivelnyl Zahin(MBZ)-RDS Projects Ltd.(JV) _x000a_[MBZ -RDS (JV)]"/>
  </r>
  <r>
    <n v="9"/>
    <s v="DT-2"/>
    <s v="Non-NER"/>
    <x v="0"/>
    <s v="PMU-Mayabunder"/>
    <n v="123231"/>
    <s v="DN/09009/01028/AN"/>
    <x v="0"/>
    <s v="Completed"/>
    <s v="Andaman Trunk Road Pkg-7"/>
    <s v="Rehabilitation of Km 181.00 to Km 206.00 section in Andaman Trunk Road of NH-4 to Intermediate lane with hard shoulder in UT of A&amp;N islands on EPC mode under NH(O) (Package-VII)"/>
    <s v="NH(O)"/>
    <x v="0"/>
    <x v="0"/>
    <n v="25"/>
    <s v="-"/>
    <n v="25"/>
    <n v="71.930000000000007"/>
    <n v="53.96"/>
    <d v="2018-10-22T00:00:00"/>
    <d v="2018-11-28T00:00:00"/>
    <d v="2019-01-01T00:00:00"/>
    <n v="100"/>
    <n v="100"/>
    <d v="2019-12-31T00:00:00"/>
    <s v="-"/>
    <d v="2021-03-31T00:00:00"/>
    <s v="Garg &amp; Sons Estate Promoters Pvt Ltd"/>
  </r>
  <r>
    <n v="10"/>
    <s v="DT-2"/>
    <s v="Non-NER"/>
    <x v="0"/>
    <s v="PMU-Mayabunder"/>
    <n v="102028"/>
    <s v="DN/09009/01024/AN"/>
    <x v="2"/>
    <s v="Under Termination"/>
    <s v="Andaman Trunk Road (from Nimbutala to Austin Creek) (Package-IV)"/>
    <s v="Rehabilitation and up-gradation to 2-Lane with hard shoulder of section from Km 206.00 to Km 242.00(Design Ch. 239.425) (Nimbutala to Austin Creek) of NH-223 (New NH-4) in UT of A&amp;N islands on EPC mode (Package-IV)"/>
    <s v="NH(O)"/>
    <x v="0"/>
    <x v="0"/>
    <n v="33.405000000000001"/>
    <s v="-"/>
    <n v="33.409999999999997"/>
    <n v="234.27"/>
    <n v="148.6"/>
    <d v="2018-03-14T00:00:00"/>
    <d v="2018-03-27T00:00:00"/>
    <d v="2018-09-04T00:00:00"/>
    <n v="83.09"/>
    <n v="79.69"/>
    <d v="2020-09-03T00:00:00"/>
    <s v="Under Termination"/>
    <s v="-"/>
    <s v="Vasishta Constructions Pvt. Ltd."/>
  </r>
  <r>
    <n v="11"/>
    <s v="DT-2"/>
    <s v="Non-NER"/>
    <x v="0"/>
    <s v="PMU-Mayabunder"/>
    <n v="63704"/>
    <s v="DN/09009/01026/AN"/>
    <x v="2"/>
    <s v="Under Termination"/>
    <s v="Andaman Trunk Road_x000a_(Package-II)"/>
    <s v="Rehabilitation and up-gradation to 2-Lane with hard shoulder of section from Km 242.0 to 298.0  of NH-223 (New NH-4) in UT of A&amp;N islands on EPC mode (Package-II)"/>
    <s v="NH(O)"/>
    <x v="0"/>
    <x v="0"/>
    <n v="55.46"/>
    <s v="-"/>
    <n v="55.457000000000001"/>
    <n v="409.85"/>
    <n v="190.69"/>
    <d v="2017-03-28T00:00:00"/>
    <d v="2017-03-31T00:00:00"/>
    <d v="2017-12-05T00:00:00"/>
    <n v="95.34"/>
    <n v="95.1"/>
    <d v="2019-12-04T00:00:00"/>
    <s v="Under Termination"/>
    <s v="-"/>
    <s v="Vasishta Constructions Pvt. Ltd.- Mantena Infra LLP (JV)"/>
  </r>
  <r>
    <n v="12"/>
    <s v="DT-2"/>
    <s v="Non-NER"/>
    <x v="0"/>
    <s v="PMU-Mayabunder"/>
    <n v="152098"/>
    <s v="DN/09009/01025/AN"/>
    <x v="1"/>
    <s v="Under Construction (AD issued)"/>
    <s v="Karala to Kalipur (Andaman Trunk Road) (Package-VIII)"/>
    <s v="Rehabilitation of section from Km 298.00 to Km 330.662 (Karala to Kalipur) of NH-04 to Intermediate lane with hard shoulder in UT of A&amp;N islands on EPC mode under NH(O) (Package-VIII)"/>
    <s v="NH(O)"/>
    <x v="0"/>
    <x v="0"/>
    <n v="32.661999999999999"/>
    <n v="0.31"/>
    <n v="32.659999999999997"/>
    <n v="109.33"/>
    <n v="74.61"/>
    <d v="2019-03-09T00:00:00"/>
    <d v="2021-04-13T00:00:00"/>
    <d v="2021-07-01T00:00:00"/>
    <n v="97.44"/>
    <n v="96.6"/>
    <d v="2023-07-01T00:00:00"/>
    <d v="2026-05-31T00:00:00"/>
    <s v="-"/>
    <s v="Kaba Infratech Pvt. Ltd."/>
  </r>
  <r>
    <n v="13"/>
    <s v="DT-1"/>
    <s v="NER"/>
    <x v="1"/>
    <s v="PMU-Namsai"/>
    <n v="60009"/>
    <s v="DN/19009/01006/AR"/>
    <x v="0"/>
    <s v="Completed"/>
    <s v="Mahadevpur - Buri Dihing Bridge point"/>
    <s v="2 laning from Mahadevpur to Buri Dihing Bridge point section (NH-52B) (New NH-215) of the stretch from 0.00 km. to 25.135 km  in Arunachal Pradesh under Arunachal Pradesh package of SARDP-NE on EPC basis"/>
    <s v="SARDP-NE"/>
    <x v="0"/>
    <x v="1"/>
    <n v="25.135000000000002"/>
    <s v="-"/>
    <n v="25.135000000000002"/>
    <n v="136.6"/>
    <n v="107.16"/>
    <d v="2015-03-30T00:00:00"/>
    <d v="2015-03-31T00:00:00"/>
    <d v="2015-05-30T00:00:00"/>
    <n v="100"/>
    <n v="100"/>
    <d v="2018-05-30T00:00:00"/>
    <s v="-"/>
    <d v="2018-05-21T00:00:00"/>
    <s v="Dineshchandra R. Agarwal Infracon Pvt. Ltd. (DRAIPL) - Puna Hinda (JV)"/>
  </r>
  <r>
    <n v="14"/>
    <s v="DT-1"/>
    <s v="NER"/>
    <x v="1"/>
    <s v="PMU-Namsai"/>
    <n v="60013"/>
    <s v="DN/19009/01008/AR"/>
    <x v="0"/>
    <s v="Completed"/>
    <s v="Bordumsa-Namchik (Buri Dihing-Jairampur)"/>
    <s v="2-Laning from Bordumsa-Namchik (Buri Dihing-Jairampur) road of NH-52B (New NH-215) from Km 0.15 km (starting Chainage near Buridihing Bridge) to km 22.380  in Arunachal Pradesh under Arunachal Pradesh package of SARDP-NE on EPC Mode"/>
    <s v="SARDP-NE"/>
    <x v="0"/>
    <x v="1"/>
    <n v="22.23"/>
    <s v="-"/>
    <n v="22.13"/>
    <n v="189.91"/>
    <n v="143.21"/>
    <d v="2015-07-23T00:00:00"/>
    <d v="2015-07-23T00:00:00"/>
    <d v="2015-10-23T00:00:00"/>
    <n v="100"/>
    <n v="100"/>
    <d v="2018-10-22T00:00:00"/>
    <s v="-"/>
    <d v="2018-08-05T00:00:00"/>
    <s v="Bhartia Infra Projects Limited(BIPL)-Bharat Vanijya Eastern Pvt. Ltd.(BVEPL) (JV)"/>
  </r>
  <r>
    <n v="15"/>
    <s v="DT-1"/>
    <s v="NER"/>
    <x v="1"/>
    <s v="PMU-Namsai"/>
    <n v="60011"/>
    <s v="DN/19009/01010/AR"/>
    <x v="0"/>
    <s v="Completed"/>
    <s v="Changlang-Tirap District Boundary"/>
    <s v="2-Laning from Changlang/Tirap District Boundary to Changlang of NH-52B (New NH-215) from design km 0.00 to km 18.266 (length 18.266 km) in Arunachal Pradesh under Arunachal Pradesh package of SARDP-NE on EPC mode"/>
    <s v="SARDP-NE"/>
    <x v="0"/>
    <x v="1"/>
    <n v="18.265999999999998"/>
    <s v="-"/>
    <n v="18.265999999999998"/>
    <n v="172.75"/>
    <n v="130.1"/>
    <d v="2015-03-30T00:00:00"/>
    <d v="2015-03-31T00:00:00"/>
    <d v="2015-06-01T00:00:00"/>
    <n v="100"/>
    <n v="97.31"/>
    <d v="2018-05-31T00:00:00"/>
    <s v="-"/>
    <d v="2021-04-14T00:00:00"/>
    <s v="T.K. Engineering Consortium Pvt. Ltd. (TKECPL)"/>
  </r>
  <r>
    <n v="16"/>
    <s v="DT-1"/>
    <s v="NER"/>
    <x v="1"/>
    <s v="PMU-Namsai"/>
    <n v="60010"/>
    <s v="DN/19009/01009/AR"/>
    <x v="0"/>
    <s v="Completed"/>
    <s v="Changlang-Tirap District Boundary to Khonsa"/>
    <s v="2-Lanning from Changlang/Tirap District Boundary to Khonsa of NH 52B (New NH 215) (Length 42.844 km) i in Arunachal Pradesh under Arunachal Pradesh package of SARDP-NE Phase-II on EPC mode"/>
    <s v="SARDP-NE"/>
    <x v="0"/>
    <x v="1"/>
    <n v="42.844000000000001"/>
    <s v="-"/>
    <n v="41.844000000000001"/>
    <n v="438.32"/>
    <n v="334.22"/>
    <d v="2016-01-14T00:00:00"/>
    <d v="2016-03-01T00:00:00"/>
    <d v="2016-06-15T00:00:00"/>
    <n v="100"/>
    <n v="100"/>
    <d v="2019-06-14T00:00:00"/>
    <s v="-"/>
    <d v="2019-03-04T00:00:00"/>
    <s v="M.G. Contractors Pvt. Ltd.(MGCPL)-H.G. Infra Engineering Pvt. Ltd.(HGIEPL) (JV)"/>
  </r>
  <r>
    <n v="17"/>
    <s v="DT-1"/>
    <s v="NER"/>
    <x v="1"/>
    <s v="PMU-Namsai"/>
    <n v="60015"/>
    <s v="DN/19009/01007/AR"/>
    <x v="0"/>
    <s v="Completed"/>
    <s v="Kanubari to Longding Section"/>
    <s v="2-Laning from Kanubari to Longding Section of NH-52B (New NH215) From km.0.000 to km. 47.213 (DPR Length 47.213 km &amp; Design length 45.600)  in Arunachal Pradesh under Arunachal Pradesh package of SARDP-NE on EPC mode"/>
    <s v="SARDP-NE"/>
    <x v="0"/>
    <x v="1"/>
    <n v="47.21"/>
    <s v="-"/>
    <n v="45.6"/>
    <n v="522.87"/>
    <n v="394"/>
    <d v="2015-03-30T00:00:00"/>
    <d v="2015-03-31T00:00:00"/>
    <d v="2015-06-02T00:00:00"/>
    <n v="100"/>
    <n v="96.94"/>
    <d v="2018-11-26T00:00:00"/>
    <s v="-"/>
    <d v="2021-03-31T00:00:00"/>
    <s v="MonteCarlo Ltd."/>
  </r>
  <r>
    <n v="18"/>
    <s v="DT-1"/>
    <s v="NER"/>
    <x v="1"/>
    <s v="PMU-Namsai"/>
    <n v="157542"/>
    <s v="DN/19001/02002/AR"/>
    <x v="0"/>
    <s v="Completed"/>
    <s v="Ram- Mandir to Arrowa section"/>
    <s v="Construction of 2-Laning with hard shoulder road of Ram- Mandir to Arrowa section of NH-113 from Design Km 0.000 to Km 2.910 (Existing Km 65.080 to Km 67.990) of total length 2.755 km excluding Tidding Bridge (155 m) on EPC mode"/>
    <s v="SARDP-NE"/>
    <x v="0"/>
    <x v="2"/>
    <n v="2.7549999999999999"/>
    <n v="1.2600000000000002"/>
    <n v="2.7600000000000002"/>
    <n v="46.9"/>
    <n v="19.510000000000002"/>
    <d v="2023-09-18T00:00:00"/>
    <d v="2024-03-15T00:00:00"/>
    <d v="2024-06-28T00:00:00"/>
    <n v="100"/>
    <n v="97.79"/>
    <d v="2025-12-28T00:00:00"/>
    <s v="Physically Completed C.C Under Issue"/>
    <d v="2025-12-28T00:00:00"/>
    <s v="GRRB Associates"/>
  </r>
  <r>
    <n v="19"/>
    <s v="DT-1"/>
    <s v="NER"/>
    <x v="1"/>
    <s v="PMU-Namsai"/>
    <n v="150859"/>
    <s v="DN/19001/02006/AR"/>
    <x v="0"/>
    <s v="Completed"/>
    <s v="Arrowa-Khupa-Hayuliang section"/>
    <s v="Construction of 2-Laning with hard shoulders of Arrowa-Khupa-Hayuliang section of NH-113 from Ch.68.550 to Ch.91.633 on EPC mode under SARDP-NE (NH(O)-NE)"/>
    <s v="SARDP-NE"/>
    <x v="0"/>
    <x v="2"/>
    <n v="23.082999999999998"/>
    <s v="-"/>
    <n v="18.37"/>
    <n v="301.06"/>
    <n v="132.9735"/>
    <d v="2020-07-31T00:00:00"/>
    <d v="2020-08-31T00:00:00"/>
    <d v="2020-10-25T00:00:00"/>
    <n v="100"/>
    <n v="99.76"/>
    <d v="2022-04-27T00:00:00"/>
    <s v="-"/>
    <d v="2025-04-27T00:00:00"/>
    <s v="M. P. (Mahabir Prasad) Agarwala Pvt. Ltd."/>
  </r>
  <r>
    <n v="20"/>
    <s v="DT-1"/>
    <s v="NER"/>
    <x v="1"/>
    <s v="PMU-Namsai"/>
    <n v="60025"/>
    <s v="DN/19001/02003/AR"/>
    <x v="0"/>
    <s v="Completed"/>
    <s v="Hayuliang– Hawai Road Pkg- 1"/>
    <s v="2-Laning with hard shoulders of Khupa-Hayuliang-Hawai Road NH-113 on EPC basis from design Km. 0.000 (Khupa) to Km. 17.000 [Existing Km 95.800 of (Khupa – Hayuliang Road) to Km 8.970 (Hayuliang – Hawai Road)] Pkg - I under SARDP-NE"/>
    <s v="SARDP-NE"/>
    <x v="0"/>
    <x v="2"/>
    <n v="17"/>
    <s v="-"/>
    <n v="17"/>
    <n v="252.05"/>
    <n v="168.3"/>
    <d v="2017-01-25T00:00:00"/>
    <d v="2017-03-23T00:00:00"/>
    <d v="2017-11-10T00:00:00"/>
    <n v="100"/>
    <n v="99.67"/>
    <d v="2020-11-09T00:00:00"/>
    <s v="-"/>
    <d v="2022-10-19T00:00:00"/>
    <s v="Sushee Infra &amp; Mining Limited"/>
  </r>
  <r>
    <n v="21"/>
    <s v="DT-1"/>
    <s v="NER"/>
    <x v="1"/>
    <s v="PMU-Namsai"/>
    <n v="60026"/>
    <s v="DN/19001/02004/AR"/>
    <x v="0"/>
    <s v="Completed"/>
    <s v="Hayuliang– Hawai Road Pkg- 2"/>
    <s v="2-Laning with hard shoulders of Hayuliang – Hawai Road on EPC basis from design Km. 17.000 (Khupa) to Km. 34.000 [Existing Km 16.950 to Km 34.310 (Hayuliang – Hawai Road)] Pkg - II under SARDP-NE"/>
    <s v="SARDP-NE"/>
    <x v="0"/>
    <x v="2"/>
    <n v="17"/>
    <s v="-"/>
    <n v="17.004999999999999"/>
    <n v="252.79"/>
    <n v="168.3"/>
    <d v="2017-02-15T00:00:00"/>
    <d v="2017-03-23T00:00:00"/>
    <d v="2017-11-10T00:00:00"/>
    <n v="100"/>
    <n v="99.75"/>
    <d v="2020-11-08T00:00:00"/>
    <s v="-"/>
    <d v="2023-01-31T00:00:00"/>
    <s v="Sushee Infra &amp; Mining Limited"/>
  </r>
  <r>
    <n v="22"/>
    <s v="DT-1"/>
    <s v="NER"/>
    <x v="1"/>
    <s v="PMU-Namsai"/>
    <n v="60027"/>
    <s v="DN/19001/02005/AR"/>
    <x v="0"/>
    <s v="Completed"/>
    <s v="Hayuliang– Hawai Road Pkg- 3"/>
    <s v="2-Laning with hard shoulders of Hayuliang – Hawai Road on EPC basis from Design Km. 34.000 to Km. 51.825 [Existing Km 26.625 to Km 45.050 (Hayuliang – Hawai Road)] Pkg - III under SARDP-NE"/>
    <s v="SARDP-NE"/>
    <x v="0"/>
    <x v="2"/>
    <n v="17.824999999999999"/>
    <s v="-"/>
    <n v="17.829999999999998"/>
    <n v="263.31"/>
    <n v="177.3"/>
    <d v="2017-02-15T00:00:00"/>
    <d v="2017-03-23T00:00:00"/>
    <d v="2017-11-10T00:00:00"/>
    <n v="100"/>
    <n v="99.68"/>
    <d v="2020-11-09T00:00:00"/>
    <s v="-"/>
    <d v="2023-06-27T00:00:00"/>
    <s v="Sushee Infra &amp; Mining Limited"/>
  </r>
  <r>
    <n v="23"/>
    <s v="DT-1"/>
    <s v="NER"/>
    <x v="1"/>
    <s v="PMU-Namsai"/>
    <n v="151889"/>
    <s v="DN/19001/02001/AR"/>
    <x v="0"/>
    <s v="Completed"/>
    <s v="Hayuliang– Hawai Road Pkg- 4"/>
    <s v="2-Laning with hard shoulders of Hayuliang– Hawai bypass Road on EPC basis from design Km. 51.825 to Km. 63.131 (Existing Km 45.050 of Hayuliang – Hawai road to Hawai Town) Pkg - IV under SARDP-NE -Balance work"/>
    <s v="SARDP-NE"/>
    <x v="0"/>
    <x v="2"/>
    <n v="11.3"/>
    <s v="-"/>
    <n v="11.069999999999999"/>
    <n v="216.76"/>
    <n v="131.91"/>
    <d v="2017-01-25T00:00:00"/>
    <d v="2021-03-31T00:00:00"/>
    <d v="2021-05-03T00:00:00"/>
    <n v="93.1"/>
    <n v="93.1"/>
    <d v="2023-05-02T00:00:00"/>
    <s v="-"/>
    <d v="2024-12-31T00:00:00"/>
    <s v="Poddar Infratech Pvt. Ltd. - GRRB Associates (JV)"/>
  </r>
  <r>
    <n v="24"/>
    <s v="DT-1"/>
    <s v="NER"/>
    <x v="1"/>
    <s v="PMU-Roing"/>
    <n v="159588"/>
    <s v="DN/09013/01010/AR"/>
    <x v="1"/>
    <s v="Under Construction (AD issued)"/>
    <s v="Hunli to Hayuliang Pkg-1"/>
    <s v="Construction of Intermediate Lane with Hard Shoulder of Hunli to Hayuliang (Package-I) from Design Km 0.000 to Km 53.000 (Design Length 53.000 km, Greenfield) Section of Frontier Highway (NH-913) in the State of Arunachal Pradesh on EPC Mode"/>
    <s v="NH(O)-NE"/>
    <x v="0"/>
    <x v="3"/>
    <n v="53"/>
    <n v="4"/>
    <n v="4"/>
    <n v="1262.43"/>
    <n v="518.16"/>
    <d v="2024-02-27T00:00:00"/>
    <d v="2024-12-13T00:00:00"/>
    <d v="2025-03-01T00:00:00"/>
    <n v="16.579999999999998"/>
    <n v="15.75"/>
    <d v="2028-02-29T00:00:00"/>
    <d v="2028-03-01T00:00:00"/>
    <s v="-"/>
    <s v="Bhartia Infra Projects Limited(BIPL)-Shivam Transcon Pvt. Ltd. (JV)"/>
  </r>
  <r>
    <n v="25"/>
    <s v="DT-1"/>
    <s v="NER"/>
    <x v="1"/>
    <s v="PMU-Namsai"/>
    <n v="159342"/>
    <s v="DN/09013/01009/AR"/>
    <x v="1"/>
    <s v="Under Construction (AD issued)"/>
    <s v="Hunli to Hayuliang Pkg-3"/>
    <s v="Construction of Intermediate Lane with Hard Shoulder of Hunli to Hayuliang (Package-III) from design Km 60.000 to Km 121.500 (Design Length 61.500 km, Greenfield) Section of Frontier Highway (NH-913) in the State of Arunachal Pradesh on EPC Mode"/>
    <s v="NH(O)-NE"/>
    <x v="0"/>
    <x v="3"/>
    <n v="61.5"/>
    <s v="-"/>
    <n v="0"/>
    <n v="1418.67"/>
    <n v="610"/>
    <d v="2024-02-27T00:00:00"/>
    <d v="2024-10-30T00:00:00"/>
    <d v="2025-07-18T00:00:00"/>
    <n v="1.7"/>
    <n v="1.69"/>
    <d v="2028-07-17T00:00:00"/>
    <d v="2028-07-17T00:00:00"/>
    <s v="-"/>
    <s v="Bhartia Infra Projects Limited(BIPL)"/>
  </r>
  <r>
    <n v="26"/>
    <s v="DT-1"/>
    <s v="NER"/>
    <x v="1"/>
    <s v="PMU-Roing"/>
    <n v="157540"/>
    <s v="DN/09013/02001/AR"/>
    <x v="1"/>
    <s v="Under Construction (AD issued)"/>
    <s v="Hunli to Ithun Bridge section_x000a_(Frontier Highway)"/>
    <s v="Construction of Intermediate Lane Road with hard shoulder from design Km 0.000 to Km 17.387 (Total length 17.387 km) of Hunli to Ithun Bridge section on NH-913 (Frontier Highway) in State of Arunachal Pradesh” on EPC mode under NH(O)-NE"/>
    <s v="NH(O)-NE"/>
    <x v="0"/>
    <x v="3"/>
    <n v="17.387"/>
    <n v="9"/>
    <n v="9"/>
    <n v="275.5"/>
    <n v="146.9"/>
    <d v="2024-02-27T00:00:00"/>
    <d v="2024-03-15T00:00:00"/>
    <d v="2025-01-30T00:00:00"/>
    <n v="49.1"/>
    <n v="47.47"/>
    <d v="2027-01-30T00:00:00"/>
    <d v="2027-01-30T00:00:00"/>
    <s v="-"/>
    <s v="J Infratech Limited (JIL)"/>
  </r>
  <r>
    <n v="27"/>
    <s v="DT-1"/>
    <s v="NER"/>
    <x v="1"/>
    <s v="PMU-Basar"/>
    <n v="157541"/>
    <s v="DN/09013/03001/AR"/>
    <x v="1"/>
    <s v="Under Construction (AD issued)"/>
    <s v="Tato to Monigong section_x000a_ (Frontier Highway)"/>
    <s v="Construction of lntermediate Lane Road with hard shoulder from design chainage Km 0.000 to Km 53.040 (Existing Length:68.500 Km &amp; Total Design length 53.04 km) of Tato to Monigong section of NH-913 (Frontier Highway) on Nafra (Bomdila) to Vijaynagar along China border in state of Arunachal pradesh on EPC mode "/>
    <s v="NH(O)-NE"/>
    <x v="0"/>
    <x v="3"/>
    <n v="53.04"/>
    <s v="-"/>
    <n v="0"/>
    <n v="625.61"/>
    <n v="299.87"/>
    <d v="2023-12-07T00:00:00"/>
    <d v="2024-03-15T00:00:00"/>
    <d v="2025-05-15T00:00:00"/>
    <n v="21.02"/>
    <n v="20.41"/>
    <d v="2027-11-14T00:00:00"/>
    <d v="2027-11-14T00:00:00"/>
    <s v="-"/>
    <s v="ABCI Infrastructures Pvt. Ltd.-Brand Eagles (JV)"/>
  </r>
  <r>
    <n v="28"/>
    <s v="DT-1"/>
    <s v="NER"/>
    <x v="1"/>
    <s v="PMU-Basar"/>
    <s v="AR-1"/>
    <s v="DN/09013/04002/AR"/>
    <x v="3"/>
    <s v="Awarded, Not Appointed"/>
    <s v="Tuting-Zido (Frontier Highway)"/>
    <s v="Construction of lntermediate Lane Road with hard shoulder from design Km 0.000 to Km 13.080 of Tuting-Zido section on NH-913 (Frontier Highway) on EPC Mode"/>
    <s v="NH(O)-NE"/>
    <x v="0"/>
    <x v="3"/>
    <n v="13.08"/>
    <s v="-"/>
    <n v="0"/>
    <n v="316.44"/>
    <n v="191"/>
    <d v="2024-02-27T00:00:00"/>
    <d v="2026-02-27T00:00:00"/>
    <s v="To be given"/>
    <n v="0"/>
    <n v="0"/>
    <s v="-"/>
    <s v="-"/>
    <s v="-"/>
    <s v="Poddar Infratech Private Limited-GRRB Associates (JV)"/>
  </r>
  <r>
    <n v="29"/>
    <s v="DT-1"/>
    <s v="NER"/>
    <x v="1"/>
    <s v="PMU-Basar"/>
    <n v="158669"/>
    <s v="DN/09013/05001/AR"/>
    <x v="1"/>
    <s v="Under Construction (AD issued)"/>
    <s v="Pango to Jorging Road Pkg-1"/>
    <s v="Construction of Intermediate Lane of Pango to Jorging Road from 0+000 to Design Km Design Km 40+000 (Design Length: 40.00 Km, Pkg-l, Greenfield Alignment) in the State of Arunachal Pradesh on EPC mode (Pkg-1)"/>
    <s v="NH(O)-NE"/>
    <x v="0"/>
    <x v="3"/>
    <n v="40"/>
    <n v="10"/>
    <n v="10"/>
    <n v="898.19"/>
    <n v="426.91"/>
    <d v="2024-01-15T00:00:00"/>
    <d v="2024-09-10T00:00:00"/>
    <d v="2025-01-14T00:00:00"/>
    <n v="34.880000000000003"/>
    <n v="34.1"/>
    <d v="2027-07-16T00:00:00"/>
    <d v="2027-07-16T00:00:00"/>
    <s v="-"/>
    <s v="TTC Infra India"/>
  </r>
  <r>
    <n v="30"/>
    <s v="DT-1"/>
    <s v="NER"/>
    <x v="1"/>
    <s v="PMU Basar"/>
    <s v="AR-2"/>
    <s v="DN/09013/05002/AR"/>
    <x v="3"/>
    <s v="Awarded, Not Appointed"/>
    <s v="Pango to Jorging Road Pkg-2"/>
    <s v="Construction of Intermediate Lane of Package-Il of Pango to Jorging Road from Design Km 40+000 to Design Km 82+060 (Design Length: 42.06 Km, Greenfield Alignment) in the State of Arunachal Pradesh on EPC Mode (Pkg-2)"/>
    <s v="NH(O)-NE"/>
    <x v="0"/>
    <x v="3"/>
    <n v="42.06"/>
    <s v="-"/>
    <n v="0"/>
    <n v="883.85"/>
    <n v="424.18650000000002"/>
    <d v="2024-01-15T00:00:00"/>
    <d v="2026-02-05T00:00:00"/>
    <s v="To be given"/>
    <n v="0"/>
    <n v="0"/>
    <s v="-"/>
    <s v="-"/>
    <s v="-"/>
    <s v="TTC Infra India"/>
  </r>
  <r>
    <n v="31"/>
    <s v="DT-1"/>
    <s v="NER"/>
    <x v="1"/>
    <s v="PMU-Roing"/>
    <n v="60032"/>
    <s v="DN/19005/01010/AR"/>
    <x v="1"/>
    <s v="Under Construction (AD issued)"/>
    <s v="Roing -Hunli Road (Green Field alignment)"/>
    <s v="Construction of 2-lane road from km. 0.00 (Existing km. 16.00 of Roing -Hunli Road) to  Km. 74.00 (Ithun Bridge near existing km. 21.50 of Anini Road)-Green Field alignment"/>
    <s v="SARDP-NE"/>
    <x v="0"/>
    <x v="4"/>
    <n v="74.86"/>
    <n v="14"/>
    <n v="65.7"/>
    <n v="1718.59"/>
    <n v="1058.25"/>
    <d v="2017-01-25T00:00:00"/>
    <d v="2017-03-24T00:00:00"/>
    <d v="2018-03-05T00:00:00"/>
    <n v="81.69"/>
    <n v="80.010000000000005"/>
    <d v="2022-03-04T00:00:00"/>
    <d v="2026-06-30T00:00:00"/>
    <s v="-"/>
    <s v="Dineshchandra R. Agarwal Infracon Pvt. Ltd. (DRAIPL) - Iron Triangle (ITL) (JV)"/>
  </r>
  <r>
    <n v="32"/>
    <s v="DT-1"/>
    <s v="NER"/>
    <x v="1"/>
    <s v="PMU-Roing"/>
    <n v="149013"/>
    <s v="DN/19005/01018/AR"/>
    <x v="0"/>
    <s v="Completed"/>
    <s v="Strengthening/OTI of Hunli-Anini Road"/>
    <s v="Rehabilitation/ Restoration (One Time Improvement) of Hunli -Anini Road on NH-313 from km 0.00 to km 21.500  in the State of Arunachal Pradesh on EPC basis "/>
    <s v="NH(O)"/>
    <x v="0"/>
    <x v="4"/>
    <n v="21.5"/>
    <s v="-"/>
    <n v="21.5"/>
    <n v="23.56"/>
    <n v="22.12"/>
    <d v="2019-02-11T00:00:00"/>
    <d v="2019-02-22T00:00:00"/>
    <d v="2019-10-10T00:00:00"/>
    <n v="100"/>
    <n v="100"/>
    <d v="2020-10-09T00:00:00"/>
    <s v="-"/>
    <d v="2021-01-06T00:00:00"/>
    <s v="Nani Mamung Enterprises(NME)-N.M. Enterprises (JV)"/>
  </r>
  <r>
    <n v="33"/>
    <s v="DT-1"/>
    <s v="NER"/>
    <x v="1"/>
    <s v="PMU-Roing"/>
    <n v="154361"/>
    <s v="DN/19005/01011/AR"/>
    <x v="1"/>
    <s v="Under Construction (AD issued)"/>
    <s v="One Major bridge of span 160 m (Hunli-Anini Road (Pkg.1)-COS work"/>
    <s v="Construction of 1 Major bridges at Existing Ch. 23+650 (Design Ch. 23+550) of bridge span 160 m along the Existing Hunli-Anini Road (Pkg.1) from Km 21.500 to Km 37.500 on EPC mode"/>
    <s v="SARDP-NE"/>
    <x v="0"/>
    <x v="4"/>
    <n v="0.16"/>
    <s v="-"/>
    <n v="0"/>
    <n v="30"/>
    <n v="60"/>
    <d v="2016-04-25T00:00:00"/>
    <d v="2021-09-28T00:00:00"/>
    <d v="2021-12-17T00:00:00"/>
    <n v="95"/>
    <n v="85.96"/>
    <d v="2023-06-19T00:00:00"/>
    <d v="2026-04-20T00:00:00"/>
    <s v="-"/>
    <s v="Poddar Infratech Pvt. Ltd."/>
  </r>
  <r>
    <n v="34"/>
    <s v="DT-1"/>
    <s v="NER"/>
    <x v="1"/>
    <s v="PMU-Roing"/>
    <s v="AR-3"/>
    <s v="DN/19005/01027/AR"/>
    <x v="1"/>
    <s v="Under Construction (AD issued)"/>
    <s v="One Major bridge of span 216 m (Hunli-Anini Road (Pkg.1)-COS work"/>
    <s v="Construction of a Major bridge at Design Ch. 28+200 along the Existing Hunli-Anini Road (Pkg.1) from Km 21.500 to Km 37.500 on EPC mode under SARDP"/>
    <s v="SARDP-NE"/>
    <x v="0"/>
    <x v="4"/>
    <n v="0.216"/>
    <s v="-"/>
    <n v="0"/>
    <n v="30"/>
    <n v="28"/>
    <d v="2016-04-25T00:00:00"/>
    <d v="2024-08-08T00:00:00"/>
    <d v="2024-11-18T00:00:00"/>
    <n v="0.35"/>
    <n v="0"/>
    <d v="2027-05-20T00:00:00"/>
    <d v="2027-05-20T00:00:00"/>
    <s v="-"/>
    <s v="North East Engineering &amp; Construction Agency"/>
  </r>
  <r>
    <n v="35"/>
    <s v="DT-1"/>
    <s v="NER"/>
    <x v="1"/>
    <s v="PMU-Roing"/>
    <n v="60014"/>
    <s v="DN/19005/01012/AR"/>
    <x v="0"/>
    <s v="Completed"/>
    <s v="Hunli-Anini road Pkg-1"/>
    <s v="Construction of 2-lane road from design km. 21.50 (Near Ithun Bridge) to Km. 37.500 (existing Km 21.450 to Km 40.160) of Hunli-Anini road in the State of Arunachal Pradesh on EPC basis under SARDP-NE (Pkg.-1)"/>
    <s v="SARDP-NE"/>
    <x v="0"/>
    <x v="4"/>
    <n v="16"/>
    <s v="-"/>
    <n v="15.54"/>
    <n v="318.8"/>
    <n v="235.9232015"/>
    <d v="2016-04-25T00:00:00"/>
    <d v="2016-05-06T00:00:00"/>
    <d v="2016-12-21T00:00:00"/>
    <n v="100"/>
    <n v="98.04"/>
    <d v="2019-12-20T00:00:00"/>
    <s v="-"/>
    <d v="2022-10-15T00:00:00"/>
    <s v="Madhucon Projects Limited"/>
  </r>
  <r>
    <n v="36"/>
    <s v="DT-1"/>
    <s v="NER"/>
    <x v="1"/>
    <s v="PMU-Roing"/>
    <n v="60031"/>
    <s v="DN/19005/01017/AR"/>
    <x v="0"/>
    <s v="Completed"/>
    <s v="Hunli-Anini road Pkg-2"/>
    <s v="Construction of 2-lane existing Hunli-Anini road from Design km. 37.500 to Km. 53.500 (Existing km 40.160 to 56.320) on EPC basis under SARDP-NE - (Pkg.-2)"/>
    <s v="SARDP-NE"/>
    <x v="0"/>
    <x v="4"/>
    <n v="16"/>
    <s v="-"/>
    <n v="15.25"/>
    <n v="259.52"/>
    <n v="198"/>
    <d v="2016-04-25T00:00:00"/>
    <d v="2016-05-06T00:00:00"/>
    <d v="2016-10-07T00:00:00"/>
    <n v="100"/>
    <n v="71.400000000000006"/>
    <d v="2019-10-06T00:00:00"/>
    <s v="-"/>
    <d v="2019-12-19T00:00:00"/>
    <s v="Madhucon Projects Limited"/>
  </r>
  <r>
    <n v="37"/>
    <s v="DT-1"/>
    <s v="NER"/>
    <x v="1"/>
    <s v="PMU-Roing"/>
    <n v="60016"/>
    <s v="DN/19005/01013/AR"/>
    <x v="0"/>
    <s v="Completed"/>
    <s v="Hunli-Anini road Pkg-3"/>
    <s v="Construction of 2-lane Hunli-Anini road from Design km 53.500 to km 92.500 (Existing Km 56.320 to Km 97.650) on EPC basis under SARDP-NE - (Pkg.-3)"/>
    <s v="SARDP-NE"/>
    <x v="0"/>
    <x v="4"/>
    <n v="39"/>
    <s v="-"/>
    <n v="39"/>
    <n v="516.70000000000005"/>
    <n v="434.06"/>
    <d v="2016-06-20T00:00:00"/>
    <d v="2016-09-12T00:00:00"/>
    <d v="2016-12-16T00:00:00"/>
    <n v="100"/>
    <n v="98.46"/>
    <d v="2019-12-15T00:00:00"/>
    <s v="-"/>
    <d v="2024-09-15T00:00:00"/>
    <s v="Progressive Construction Limited (PCL) -Eagle Infra India Limited (JV)"/>
  </r>
  <r>
    <n v="38"/>
    <s v="DT-1"/>
    <s v="NER"/>
    <x v="1"/>
    <s v="PMU-Roing"/>
    <n v="60017"/>
    <s v="DN/19005/01014/AR"/>
    <x v="0"/>
    <s v="Completed"/>
    <s v="Hunli-Anini road Pkg-4"/>
    <s v="Construction of 2-lane of Hunli-Anini road from Design Km 92.500 to Km 106.200 (Existing Km 97.670 to Km 111.600) on EPC basis under SARDP-NE - (Pkg.-4)"/>
    <s v="SARDP-NE"/>
    <x v="0"/>
    <x v="4"/>
    <n v="13.7"/>
    <s v="-"/>
    <n v="13.7"/>
    <n v="188.78"/>
    <n v="145.80000000000001"/>
    <d v="2016-03-31T00:00:00"/>
    <d v="2016-12-14T00:00:00"/>
    <d v="2017-01-19T00:00:00"/>
    <n v="100"/>
    <n v="99.97"/>
    <d v="2020-01-18T00:00:00"/>
    <s v="-"/>
    <d v="2022-10-15T00:00:00"/>
    <s v="Sushee Infra &amp; Mining Limited"/>
  </r>
  <r>
    <n v="39"/>
    <s v="DT-1"/>
    <s v="NER"/>
    <x v="1"/>
    <s v="PMU-Roing"/>
    <n v="60029"/>
    <s v="DN/19005/01015/AR"/>
    <x v="0"/>
    <s v="Completed"/>
    <s v="Hunli-Anini road Pkg-5"/>
    <s v="Construction of 2-lane of Hunli-Anini road from Design km. 106.200 to Km. 120.00 on EPC basis under SARDP-NE - (Pkg.-5)"/>
    <s v="SARDP-NE"/>
    <x v="0"/>
    <x v="4"/>
    <n v="13.8"/>
    <s v="-"/>
    <n v="13.799999999999999"/>
    <n v="200.44"/>
    <n v="154.80000000000001"/>
    <d v="2016-03-31T00:00:00"/>
    <d v="2016-12-14T00:00:00"/>
    <d v="2017-01-19T00:00:00"/>
    <n v="100"/>
    <n v="99.37"/>
    <d v="2020-01-19T00:00:00"/>
    <s v="-"/>
    <d v="2023-09-15T00:00:00"/>
    <s v="Sushee Infra &amp; Mining Limited"/>
  </r>
  <r>
    <n v="40"/>
    <s v="DT-1"/>
    <s v="NER"/>
    <x v="1"/>
    <s v="PMU-Roing"/>
    <n v="60030"/>
    <s v="DN/19005/01016/AR"/>
    <x v="0"/>
    <s v="Completed"/>
    <s v="Hunli-Anini road Pkg-6"/>
    <s v="Construction of 2-lane of Hunli-Anini road from Existing km. 120.000 to Km. 130.300 on EPC basis under SARDP-NE - (Pkg.-6)"/>
    <s v="SARDP-NE"/>
    <x v="0"/>
    <x v="4"/>
    <n v="10.3"/>
    <s v="-"/>
    <n v="10.1"/>
    <n v="145.16999999999999"/>
    <n v="105"/>
    <d v="2016-03-31T00:00:00"/>
    <d v="2018-03-16T00:00:00"/>
    <d v="2018-06-15T00:00:00"/>
    <n v="100"/>
    <n v="99.94"/>
    <d v="2021-06-14T00:00:00"/>
    <s v="-"/>
    <d v="2022-07-30T00:00:00"/>
    <s v="TTC Infra India"/>
  </r>
  <r>
    <n v="41"/>
    <s v="DT-1"/>
    <s v="NER"/>
    <x v="1"/>
    <s v="PMU-Basar"/>
    <n v="60020"/>
    <s v="DN/19003/01005/AR"/>
    <x v="0"/>
    <s v="Completed"/>
    <s v="Akajan-Likabali-Bame Road Pkg-1"/>
    <s v="2-Laning of existing Akajan-Likabali- Bame Road on EPC basis from design Km.12+000 to Km. 33+000 (existing Km.12+000 to Km.36+000) in the state of Arunachal Pradesh under SARDP-NE (Pkg-1)"/>
    <s v="SARDP-NE"/>
    <x v="1"/>
    <x v="5"/>
    <n v="21"/>
    <s v="-"/>
    <n v="21"/>
    <n v="210.5"/>
    <n v="148"/>
    <d v="2015-10-16T00:00:00"/>
    <d v="2015-11-02T00:00:00"/>
    <d v="2016-01-20T00:00:00"/>
    <n v="99.84"/>
    <n v="99.34"/>
    <d v="2019-01-18T00:00:00"/>
    <s v="-"/>
    <d v="2021-11-10T00:00:00"/>
    <s v="Jugal Kishore Mahanta Infra works (JKM)-Keti Constructions Limited (KCL) (JV)"/>
  </r>
  <r>
    <n v="42"/>
    <s v="DT-1"/>
    <s v="NER"/>
    <x v="1"/>
    <s v="PMU-Basar"/>
    <n v="151432"/>
    <s v="DN/19003/01006/AR"/>
    <x v="0"/>
    <s v="Completed"/>
    <s v="Akajan-Likabali-Bame Road Pkg-2"/>
    <s v="Construction of Balance work of 2-Laning of existing Akajan-Likabali- Bame Road on EPC basis from design Km 33.00 to Km 65.810 (Existing km 36.00 to km 71.00) in the state of Arunachal Pradesh under SARDP-NE (Pkg-2)"/>
    <s v="SARDP-NE"/>
    <x v="1"/>
    <x v="5"/>
    <n v="32.81"/>
    <s v="-"/>
    <n v="34.951999999999998"/>
    <n v="263.39699999999999"/>
    <n v="93"/>
    <d v="2015-07-22T00:00:00"/>
    <d v="2021-06-30T00:00:00"/>
    <d v="2021-09-01T00:00:00"/>
    <n v="100"/>
    <n v="99.46"/>
    <d v="2023-03-03T00:00:00"/>
    <s v="-"/>
    <d v="2024-03-31T00:00:00"/>
    <s v="MVV Satyanaryana"/>
  </r>
  <r>
    <n v="43"/>
    <s v="DT-1"/>
    <s v="NER"/>
    <x v="1"/>
    <s v="PMU-Basar"/>
    <n v="60023"/>
    <s v="DN/19003/01004/AR"/>
    <x v="0"/>
    <s v="Completed"/>
    <s v="Akajan-Likabali-Bame Road Pkg-3"/>
    <s v="Construction of 2-lane with hard shoulder of Akajan-Likabali-Bame road from existing km 71.00 to km 99.00 (Design Km 65.810 to Km 91.928) in the state of Arunachal Pradesh under SARDP-NE (Pkg-3)"/>
    <s v="SARDP-NE"/>
    <x v="1"/>
    <x v="5"/>
    <n v="26.117999999999999"/>
    <s v="-"/>
    <n v="26.117999999999999"/>
    <n v="323.49"/>
    <n v="220.17"/>
    <d v="2017-03-29T00:00:00"/>
    <d v="2017-03-31T00:00:00"/>
    <d v="2018-03-21T00:00:00"/>
    <n v="100"/>
    <n v="100"/>
    <d v="2021-03-19T00:00:00"/>
    <s v="-"/>
    <d v="2022-12-23T00:00:00"/>
    <s v="SCIW-Shivam Transcon Pvt. Ltd. (JV)"/>
  </r>
  <r>
    <n v="44"/>
    <s v="DT-1"/>
    <s v="NER"/>
    <x v="1"/>
    <s v="PMU-Ziro"/>
    <n v="63151"/>
    <s v="DN/19004/01010/AR"/>
    <x v="0"/>
    <s v="Completed"/>
    <s v="Joram – Koloriang Pkg-1"/>
    <s v="Construction of 2-Lane with Paved shoulder of Joram – Koloriang Road (NH-713) from design Km. 20+000 to Km. 32+050 (Existing Km 20.000 to Km 35.150) in Arunachal Pradesh on EPC Mode under SARDP-NE (Pkg-1)"/>
    <s v="SARDP-NE"/>
    <x v="0"/>
    <x v="6"/>
    <n v="12.05"/>
    <s v="-"/>
    <n v="12.049999999999999"/>
    <n v="175.65"/>
    <n v="102.63"/>
    <d v="2017-02-15T00:00:00"/>
    <d v="2017-03-24T00:00:00"/>
    <d v="2019-04-22T00:00:00"/>
    <n v="100"/>
    <n v="98.8"/>
    <d v="2022-04-20T00:00:00"/>
    <s v="-"/>
    <d v="2022-02-28T00:00:00"/>
    <s v="T.K. Engineering Consortium Pvt. Ltd. (TKECPL)-Brand Eagles(BE) (JV)"/>
  </r>
  <r>
    <n v="45"/>
    <s v="DT-1"/>
    <s v="NER"/>
    <x v="1"/>
    <s v="PMU-Ziro"/>
    <n v="63152"/>
    <s v="DN/19004/01009/AR"/>
    <x v="0"/>
    <s v="Completed"/>
    <s v="Joram – Koloriang Pkg-2"/>
    <s v="Construction of 2-Lane with Paved shoulder of Joram – Koloriang Road (NH-713) from design Km. 32+050 to Km. 44+000 [Existing Km 35.150 to Km 50.050] in Arunachal Pradesh on EPC Mode under SARDP-NE (Pkg-2)"/>
    <s v="SARDP-NE"/>
    <x v="0"/>
    <x v="6"/>
    <n v="11.95"/>
    <s v="-"/>
    <n v="11.950000000000001"/>
    <n v="176.22"/>
    <n v="103.48"/>
    <d v="2017-02-15T00:00:00"/>
    <d v="2017-03-24T00:00:00"/>
    <d v="2019-04-22T00:00:00"/>
    <n v="100"/>
    <n v="98.46"/>
    <d v="2022-04-20T00:00:00"/>
    <s v="-"/>
    <d v="2022-04-09T00:00:00"/>
    <s v="T.K. Engineering Consortium Pvt. Ltd. (TKECPL)-Brand Eagles(BE) (JV)"/>
  </r>
  <r>
    <n v="46"/>
    <s v="DT-1"/>
    <s v="NER"/>
    <x v="1"/>
    <s v="PMU-Ziro"/>
    <n v="150992"/>
    <s v="DN/19004/01015/AR"/>
    <x v="0"/>
    <s v="Completed"/>
    <s v="Joram – Koloriang Pkg-3"/>
    <s v="Construction of Balance work of 2-Lane with PS of Joram-Koloriang Road (NH-713) on EPC basis from Design Km 44.989 to Km 61.547 (Existing Km 50.050 to Km 70.000) in the state of Arunachal Pradesh under SARDP-NE (Pkg-3)"/>
    <s v="SARDP-NE"/>
    <x v="0"/>
    <x v="6"/>
    <n v="16.558"/>
    <s v="-"/>
    <n v="16.25"/>
    <n v="228.71"/>
    <n v="100.21"/>
    <d v="2017-02-15T00:00:00"/>
    <d v="2020-08-10T00:00:00"/>
    <d v="2020-10-01T00:00:00"/>
    <n v="99.52"/>
    <n v="98.18"/>
    <d v="2022-04-02T00:00:00"/>
    <s v="-"/>
    <d v="2024-09-30T00:00:00"/>
    <s v="Valecha Engg. Ltd."/>
  </r>
  <r>
    <n v="47"/>
    <s v="DT-1"/>
    <s v="NER"/>
    <x v="1"/>
    <s v="PMU Ziro"/>
    <n v="150993"/>
    <s v="DN/19004/01013/AR"/>
    <x v="0"/>
    <s v="Completed"/>
    <s v="Joram – Koloriang Pkg-4"/>
    <s v="Construction of Balance work of 2-Lane with P S of Joram – Koloriang Road (NH-713) on EPC basis from Design Km 61.547 to Km 78.724 (Existing Km 70.000 to Km 88.700) in the state of Arunachal Pradesh under SARDP-NE (Pkg-4)"/>
    <s v="SARDP-NE"/>
    <x v="0"/>
    <x v="6"/>
    <n v="17.177"/>
    <s v="-"/>
    <n v="17.169999999999998"/>
    <n v="294.04000000000002"/>
    <n v="147.13"/>
    <d v="2017-02-15T00:00:00"/>
    <d v="2020-08-11T00:00:00"/>
    <d v="2020-10-01T00:00:00"/>
    <n v="100"/>
    <n v="98.75"/>
    <d v="2022-04-02T00:00:00"/>
    <s v="-"/>
    <d v="2024-09-30T00:00:00"/>
    <s v="Bhimji Velji Sorathia Construction Pvt. Ltd."/>
  </r>
  <r>
    <n v="48"/>
    <s v="DT-1"/>
    <s v="NER"/>
    <x v="1"/>
    <s v="PMU-Ziro"/>
    <n v="150994"/>
    <s v="DN/19004/01012/AR"/>
    <x v="0"/>
    <s v="Completed"/>
    <s v="Joram – Koloriang Pkg-5"/>
    <s v="Construction of Balance work of 2-Lane with P S of Joram – Koloriang (NH-713) on EPC basis from existing km 88.700 to 104.850 [Design km. 78.724 to Km 93.724] in the state of Arunachal Pradesh under SARDP-NE (Pkg-5) "/>
    <s v="SARDP-NE"/>
    <x v="0"/>
    <x v="6"/>
    <n v="15"/>
    <s v="-"/>
    <n v="15"/>
    <n v="229.7"/>
    <n v="121.58"/>
    <d v="2017-02-15T00:00:00"/>
    <d v="2020-08-14T00:00:00"/>
    <d v="2020-10-01T00:00:00"/>
    <n v="100"/>
    <n v="99.59"/>
    <d v="2022-04-02T00:00:00"/>
    <s v="-"/>
    <d v="2023-11-06T00:00:00"/>
    <s v="Bhimji Velji Sorathia Construction Pvt. Ltd."/>
  </r>
  <r>
    <n v="49"/>
    <s v="DT-1"/>
    <s v="NER"/>
    <x v="1"/>
    <s v="PMU-Ziro"/>
    <n v="150995"/>
    <s v="DN/19004/01011/AR"/>
    <x v="0"/>
    <s v="Completed"/>
    <s v="Joram – Koloriang Pkg-6"/>
    <s v="Construction of Balance work of 2-Lane with P S of Joram – Koloriang Road (NH-713) on EPC basis from existing km 104.850 to km 122.600 [Design km. 93.724 to km. 108.724] (Design length – 15 km) in the state of Arunachal Pradesh under SARDP-NE (Pkg-6)"/>
    <s v="SARDP-NE"/>
    <x v="0"/>
    <x v="6"/>
    <n v="14.6"/>
    <s v="-"/>
    <n v="14.6"/>
    <n v="199.03"/>
    <n v="110.726"/>
    <d v="2017-02-15T00:00:00"/>
    <d v="2020-08-17T00:00:00"/>
    <d v="2020-10-01T00:00:00"/>
    <n v="100"/>
    <n v="100"/>
    <d v="2022-04-02T00:00:00"/>
    <s v="-"/>
    <d v="2023-07-31T00:00:00"/>
    <s v="Jainco Enterprises Pvt. Ltd."/>
  </r>
  <r>
    <n v="50"/>
    <s v="DT-1"/>
    <s v="NER"/>
    <x v="1"/>
    <s v="PMU-Ziro"/>
    <n v="150996"/>
    <s v="DN/19004/01016/AR"/>
    <x v="0"/>
    <s v="Physically Completed &amp; CC Under Issue"/>
    <s v="Joram – Koloriang Pkg-7"/>
    <s v="Construction of Balance work of 2-Lane with PS of Joram – Koloriang Road from existing Km122.600 to km138.00 [Design Km108.724 to Km123.714] in Arunachal Pradesh on EPC Mode under SARDP-NE (Pkg-7)"/>
    <s v="SARDP-NE"/>
    <x v="0"/>
    <x v="6"/>
    <n v="14.99"/>
    <n v="0.05"/>
    <n v="14.940000000000001"/>
    <n v="184.88"/>
    <n v="101.95"/>
    <d v="2017-02-15T00:00:00"/>
    <d v="2020-08-07T00:00:00"/>
    <d v="2020-10-01T00:00:00"/>
    <n v="99.35"/>
    <n v="99.53"/>
    <d v="2022-04-02T00:00:00"/>
    <s v="Physically Completed C.C Under Issue"/>
    <d v="2026-01-14T00:00:00"/>
    <s v="Jainco Enterprises Pvt. Ltd."/>
  </r>
  <r>
    <n v="51"/>
    <s v="DT-1"/>
    <s v="NER"/>
    <x v="1"/>
    <s v="PMU-Ziro"/>
    <n v="153209"/>
    <s v="DN/19004/01014/AR"/>
    <x v="0"/>
    <s v="Completed"/>
    <s v="Joram – Koloriang Pkg-8"/>
    <s v="Construction of Balance Work of 2-Lane with Paved Shoulders of Joram-Koloriang Road (NH-713) on EPC basis from existing km 138.000 to km158.000 [Design km. 122.353 to km. 138.389] (design length – 16.036 km) in the state of Arunachal Pradesh under SARDP-NE (Pkg-8)"/>
    <s v="SARDP-NE"/>
    <x v="0"/>
    <x v="6"/>
    <n v="16.035"/>
    <s v="-"/>
    <n v="15.83"/>
    <n v="244.1"/>
    <n v="94.97"/>
    <d v="2017-02-15T00:00:00"/>
    <d v="2022-03-07T00:00:00"/>
    <d v="2022-05-07T00:00:00"/>
    <n v="96.62"/>
    <n v="95.45"/>
    <d v="2023-11-06T00:00:00"/>
    <s v="-"/>
    <d v="2024-12-23T00:00:00"/>
    <s v="Puna Hinda"/>
  </r>
  <r>
    <n v="52"/>
    <s v="DT-1"/>
    <s v="NER"/>
    <x v="1"/>
    <s v="PMU-Namsai"/>
    <n v="60007"/>
    <s v="DN/19008/01003/AR"/>
    <x v="0"/>
    <s v="Completed"/>
    <s v="Pasighat to Pangin 0 to Km 28 (Section-I)"/>
    <s v="2-Laning from Pasighat to Pangin section of NH-229 (New NH-13)  from km 0 to Km 28 (Existing Km 1013.85 to Km 1041.85) of 28 Km (Section-I) under SARDP-NE in Arunachal Pradesh on EPC Mode"/>
    <s v="SARDP-NE"/>
    <x v="0"/>
    <x v="7"/>
    <n v="26.58"/>
    <s v="-"/>
    <n v="26.58"/>
    <n v="299.66000000000003"/>
    <n v="235.08"/>
    <d v="2015-03-30T00:00:00"/>
    <d v="2015-03-31T00:00:00"/>
    <d v="2015-05-27T00:00:00"/>
    <n v="100"/>
    <n v="100"/>
    <d v="2018-05-25T00:00:00"/>
    <s v="-"/>
    <d v="2018-12-28T00:00:00"/>
    <s v="Dineshchandra R. Agarwal Infracon Pvt. Ltd. (DRAIPL)"/>
  </r>
  <r>
    <n v="53"/>
    <s v="DT-1"/>
    <s v="NER"/>
    <x v="1"/>
    <s v="PMU-Namsai"/>
    <n v="60006"/>
    <s v="DN/19008/01004/AR"/>
    <x v="0"/>
    <s v="Completed"/>
    <s v="Pasighat to Pangin section (Section-III)"/>
    <s v="2-Laning from Pasighat to Pangin section of NH-229 (New NH-13)  from km 41.3 to 58.420 (Existing Km 982.85 to Km 998.85 of Existing 16Km)  (Section-III) under SARDP-NE in Arunachal Pradesh on EPC Mode"/>
    <s v="SARDP-NE"/>
    <x v="0"/>
    <x v="7"/>
    <n v="17.12"/>
    <s v="-"/>
    <n v="17.119999999999997"/>
    <n v="247.44"/>
    <n v="194.11"/>
    <d v="2015-03-25T00:00:00"/>
    <d v="2015-03-27T00:00:00"/>
    <d v="2015-05-27T00:00:00"/>
    <n v="100"/>
    <n v="99.95"/>
    <d v="2018-05-25T00:00:00"/>
    <s v="-"/>
    <d v="2020-07-31T00:00:00"/>
    <s v="T.K. Engineering Consortium Pvt. Ltd. (TKECPL)"/>
  </r>
  <r>
    <n v="54"/>
    <s v="DT-1"/>
    <s v="NER"/>
    <x v="1"/>
    <s v="PMU-Namsai"/>
    <n v="60012"/>
    <s v="DN/19010/01002/AR"/>
    <x v="0"/>
    <s v="Completed"/>
    <s v="Singer River to Sijon River Section"/>
    <s v="Construction of 2-Laning of Pasighat-Mariyang-Yingkiong road (New NH-513) from Singer River to Sijon River from 19.880km to 43.257km in Arunachal Pradesh under Arunachal Pradesh package of SARDP-NE on EPC basis"/>
    <s v="SARDP-NE"/>
    <x v="0"/>
    <x v="8"/>
    <n v="23.38"/>
    <s v="-"/>
    <n v="23.38"/>
    <n v="238.46"/>
    <n v="179.82"/>
    <d v="2015-10-21T00:00:00"/>
    <d v="2015-11-09T00:00:00"/>
    <d v="2016-01-15T00:00:00"/>
    <n v="100"/>
    <n v="100"/>
    <d v="2019-01-19T00:00:00"/>
    <s v="-"/>
    <d v="2019-07-07T00:00:00"/>
    <s v="Ashoka Buildcon Limited (ABL)-Bhartia Infra Projects Limited(BIPL) (JV)"/>
  </r>
  <r>
    <n v="55"/>
    <s v="DT-1"/>
    <s v="NER"/>
    <x v="1"/>
    <s v="PMU-Namsai"/>
    <n v="60008"/>
    <s v="DN/19008/02002/AR"/>
    <x v="0"/>
    <s v="Completed"/>
    <s v="Pasighat to Bomjur section"/>
    <s v="2-Laning with paved shoulder of NH-52 (New NH-13) from km 583.450 to km 605.600 (Existing chainage from km 583.450 to km 595.000) from Pasighat to Bomjur Road including Re-alignment from km 591.900 to km 602.600 in Arunachal Pradesh under Arunachal Pradesh package of SARDP-NE on EPC Mode"/>
    <s v="SARDP-NE"/>
    <x v="0"/>
    <x v="7"/>
    <n v="22.15"/>
    <s v="-"/>
    <n v="22.15"/>
    <n v="244.82"/>
    <n v="155.81"/>
    <d v="2016-01-29T00:00:00"/>
    <d v="2016-03-02T00:00:00"/>
    <d v="2017-02-24T00:00:00"/>
    <n v="100"/>
    <n v="99"/>
    <d v="2020-02-23T00:00:00"/>
    <s v="-"/>
    <d v="2020-08-10T00:00:00"/>
    <s v="Bhartia Infra Projects Limited(BIPL) -Ashoka Buildcon Limited (ABL) (JV )"/>
  </r>
  <r>
    <n v="56"/>
    <s v="DT-1"/>
    <s v="NER"/>
    <x v="1"/>
    <s v="PMU-Namsai"/>
    <n v="160163"/>
    <s v="DN/19008/03001/AR"/>
    <x v="1"/>
    <s v="Under Construction (AD issued)"/>
    <s v="Demwe-Brahmakund section"/>
    <s v="Construction of 2-Laning with hard shoulders of Demwe-Brahmakund section of NH-13 from Ch.0.00 km to 18.464 km on EPC under SARDP-NE (NH(O)-NE) -Balance Work"/>
    <s v="SARDP-NE"/>
    <x v="0"/>
    <x v="7"/>
    <n v="18.463999999999999"/>
    <n v="7"/>
    <n v="7"/>
    <n v="353.9"/>
    <n v="140.66"/>
    <d v="2020-08-19T00:00:00"/>
    <d v="2025-03-31T00:00:00"/>
    <d v="2025-06-19T00:00:00"/>
    <n v="17.809999999999999"/>
    <n v="16"/>
    <d v="2027-12-18T00:00:00"/>
    <d v="2027-12-18T00:00:00"/>
    <s v="-"/>
    <s v="SPICA Projects &amp; Infrastructures Pvt. Ltd."/>
  </r>
  <r>
    <n v="57"/>
    <s v="DT-1"/>
    <s v="NER"/>
    <x v="1"/>
    <s v="PMU-Namsai"/>
    <s v="AR-4"/>
    <s v="DN/19008/03005/AR"/>
    <x v="3"/>
    <s v="Awarded, Not Appointed"/>
    <s v="Brahmakund T-junction to Kamlang T-Junction _x000a_ (Pkg-1)"/>
    <s v="lmprovement and Widening to 2-lane with Paved Shoulder of NH-13 &amp; 15 (Old NH-52) from Existing Km 745.60 (Design Km 0.000) to Existing km 770.600 (Design Km 24.819) (Brahmakund T-junction to Kamlang T-Junction, Existing Length: 25.00 Km, Design Length: 24.819 Km) in the state of Arunachal Pradesh on EPC mode (Pkg-1)"/>
    <s v="NH(O)-NE"/>
    <x v="0"/>
    <x v="9"/>
    <n v="24.818999999999999"/>
    <s v="-"/>
    <n v="0"/>
    <n v="441.41"/>
    <n v="159.9"/>
    <d v="2023-12-08T00:00:00"/>
    <d v="2026-03-30T00:00:00"/>
    <s v="To be given"/>
    <n v="0"/>
    <n v="0"/>
    <s v="-"/>
    <s v="-"/>
    <s v="-"/>
    <s v="J Infratech Limited (JIL)"/>
  </r>
  <r>
    <n v="58"/>
    <s v="DT-1"/>
    <s v="NER"/>
    <x v="1"/>
    <s v="PMU-Namsai"/>
    <n v="160151"/>
    <s v="DN/19008/03002/AR"/>
    <x v="1"/>
    <s v="Under Construction (AD issued)"/>
    <s v="Kamlang T-Junction to Chowkham (Pkg-2)"/>
    <s v="lmprovement and Widening to 2 lane with paved Shoulder of NH-15 (old NH-52) from Existing Km 770.600 (Design Km 24.819) to Existing km 805.750 (Design Km 59.885) (Kamlang T-Junction to Chowkham, Existing Length: 35.150 Km, Design Length-35.066 Km) in the state of Arunachal Pradesh on EPC mode (Pkg-2)"/>
    <s v="NH(O)-NE"/>
    <x v="0"/>
    <x v="10"/>
    <n v="35.066000000000003"/>
    <s v="-"/>
    <n v="0"/>
    <n v="316.73"/>
    <n v="106.05"/>
    <d v="2023-12-08T00:00:00"/>
    <d v="2025-03-31T00:00:00"/>
    <d v="2026-02-27T00:00:00"/>
    <n v="0"/>
    <n v="0"/>
    <d v="2028-02-27T00:00:00"/>
    <d v="2028-02-27T00:00:00"/>
    <s v="-"/>
    <s v="Jay Shree International-BK Construction (JV)"/>
  </r>
  <r>
    <n v="59"/>
    <s v="DT-1"/>
    <s v="NER"/>
    <x v="2"/>
    <s v="PMU-Silchar"/>
    <n v="60052"/>
    <s v="DN/09004/01002/AS"/>
    <x v="0"/>
    <s v="Completed"/>
    <s v="Strengthening of Chand Khera to Kurti Bridge"/>
    <s v="Improvement and Strenghtening of Road Section from Chand Khera to Kurti Bridge on NH-208A on (Assam-Tripura Border) in the state of Assam on EPC Mode under NH(O)"/>
    <s v="NH(O)"/>
    <x v="0"/>
    <x v="11"/>
    <n v="17.95"/>
    <s v="-"/>
    <n v="17.95"/>
    <n v="66.94"/>
    <n v="60.21"/>
    <d v="2016-10-27T00:00:00"/>
    <d v="2016-10-04T00:00:00"/>
    <d v="2016-11-28T00:00:00"/>
    <n v="100"/>
    <n v="98"/>
    <d v="2018-01-24T00:00:00"/>
    <s v="-"/>
    <d v="2018-03-31T00:00:00"/>
    <s v="Ganesh Ram Dokania"/>
  </r>
  <r>
    <n v="60"/>
    <s v="DT-1"/>
    <s v="NER"/>
    <x v="2"/>
    <s v="PMU-Dibrugarh"/>
    <n v="150699"/>
    <s v="DN/12017/01001/AS"/>
    <x v="0"/>
    <s v="Completed"/>
    <s v="Strengthening/OTI of Moran Town section"/>
    <s v="One time improvement of Moran Town section of NH-37 from km 555.000 to km 558.500 in Assam on EPC Mode under NH(O)"/>
    <s v="NH(O)"/>
    <x v="0"/>
    <x v="12"/>
    <n v="3.5"/>
    <s v="-"/>
    <n v="3.5"/>
    <n v="14.52"/>
    <n v="13.51"/>
    <d v="2019-02-22T00:00:00"/>
    <d v="2019-05-31T00:00:00"/>
    <d v="2019-08-19T00:00:00"/>
    <n v="100"/>
    <n v="82.1"/>
    <d v="2020-08-17T00:00:00"/>
    <s v="-"/>
    <d v="2020-12-31T00:00:00"/>
    <s v="BB Enterprises"/>
  </r>
  <r>
    <n v="61"/>
    <s v="DT-1"/>
    <s v="NER"/>
    <x v="2"/>
    <s v="PMU-Dibrugarh"/>
    <n v="151237"/>
    <s v="DN/12018/01001/AS"/>
    <x v="0"/>
    <s v="Completed"/>
    <s v="Strengthening/OTI of Digboi to Ledo Town section"/>
    <s v="One time improvement of Digboi to Ledo Town section (via Powal and Margherita ) of NH-38 from km 20.000 to km 53.000  in Assam on EPC Mode under NH(O)"/>
    <s v="NH(O)"/>
    <x v="0"/>
    <x v="13"/>
    <n v="33"/>
    <s v="-"/>
    <n v="31.5"/>
    <n v="30.84"/>
    <n v="26.93"/>
    <d v="2019-02-22T00:00:00"/>
    <d v="2019-07-29T00:00:00"/>
    <d v="2019-09-25T00:00:00"/>
    <n v="100"/>
    <n v="99.57"/>
    <d v="2020-09-23T00:00:00"/>
    <s v="-"/>
    <d v="2020-09-03T00:00:00"/>
    <s v="Ganpati Builders"/>
  </r>
  <r>
    <n v="62"/>
    <s v="DT-1"/>
    <s v="NER"/>
    <x v="2"/>
    <s v="PMU-Silchar"/>
    <n v="60038"/>
    <s v="DN/18003/01001/AS"/>
    <x v="0"/>
    <s v="Completed"/>
    <s v="Silchar- Badarpur section (Srikona Railway Level Crossing -RoB)"/>
    <s v="2-laning with paved shoulders from km 6.25 to 10.40 including RoB (Railway Over Bridge) at Srikona Railway Level Crossing at km 9.901 of Silchar- Badarpur section of NH-53 in state of Assam under SARDP-NE"/>
    <s v="SARDP-NE"/>
    <x v="0"/>
    <x v="12"/>
    <n v="4.1500000000000004"/>
    <s v="-"/>
    <n v="3.673"/>
    <n v="76.78"/>
    <n v="53.21"/>
    <d v="2015-03-30T00:00:00"/>
    <d v="2015-03-23T00:00:00"/>
    <d v="2015-10-01T00:00:00"/>
    <n v="100"/>
    <n v="98.41"/>
    <d v="2017-12-11T00:00:00"/>
    <s v="-"/>
    <d v="2022-06-10T00:00:00"/>
    <s v="Shree Gautam Construction Company Ltd."/>
  </r>
  <r>
    <n v="63"/>
    <s v="DT-1"/>
    <s v="NER"/>
    <x v="2"/>
    <s v="PMU-Tezpur"/>
    <n v="149360"/>
    <s v="DN/19006/01013/AS"/>
    <x v="0"/>
    <s v="Completed"/>
    <s v="Nagaon By-pass to Teliagaon"/>
    <s v="4-Laning of NH-37 (New NH-127) from Nagaon By-pass to Teliagaon (km 278.600 to km 288.600) in the state of Assam under SARDP-NE Phase-A on EPC mode-Package-1"/>
    <s v="SARDP-NE"/>
    <x v="0"/>
    <x v="14"/>
    <n v="10"/>
    <s v="-"/>
    <n v="10"/>
    <n v="275.66000000000003"/>
    <n v="87.11"/>
    <d v="2016-01-14T00:00:00"/>
    <d v="2020-03-23T00:00:00"/>
    <d v="2020-07-01T00:00:00"/>
    <n v="100"/>
    <n v="98.68"/>
    <d v="2021-12-23T00:00:00"/>
    <s v="-"/>
    <d v="2023-03-09T00:00:00"/>
    <s v="PRL Projects &amp; Infra Structure Ltd."/>
  </r>
  <r>
    <n v="64"/>
    <s v="DT-1"/>
    <s v="NER"/>
    <x v="2"/>
    <s v="PMU-Tezpur"/>
    <n v="149361"/>
    <s v="DN/19006/01014/AS"/>
    <x v="0"/>
    <s v="Completed"/>
    <s v="Teliagaon to Rangagara"/>
    <s v="4-Laning of NH-37 (New NH-127) from Teliagaon to Rangagara (km 288.600 to km 297.000) in the state of Assam under SARDP-NE Phase-A on EPC mode – Package - 2"/>
    <s v="SARDP-NE"/>
    <x v="0"/>
    <x v="14"/>
    <n v="8.4"/>
    <s v="-"/>
    <n v="8.4019999999999992"/>
    <n v="170.28"/>
    <n v="66.260000000000005"/>
    <d v="2016-01-14T00:00:00"/>
    <d v="2020-03-20T00:00:00"/>
    <d v="2020-07-01T00:00:00"/>
    <n v="100"/>
    <n v="98.18"/>
    <d v="2021-12-23T00:00:00"/>
    <s v="-"/>
    <d v="2023-03-30T00:00:00"/>
    <s v="Ganga Sagar Singh"/>
  </r>
  <r>
    <n v="65"/>
    <s v="DT-1"/>
    <s v="NER"/>
    <x v="2"/>
    <s v="PMU-Tezpur"/>
    <n v="60051"/>
    <s v="DN/19006/01010/AS"/>
    <x v="1"/>
    <s v="Under Construction (AD issued)"/>
    <s v="Rangagara to Kaliabor Tiniali"/>
    <s v="4-Laning from Rangagara to Kaliabor Tiniali (from km 297.00 to km 315.315) of NH-37 (New NH-127) under SARDP-NE, Phase A on EPC Mode in Assam"/>
    <s v="SARDP-NE"/>
    <x v="0"/>
    <x v="14"/>
    <n v="18.315000000000001"/>
    <n v="0.4"/>
    <n v="18.326999999999998"/>
    <n v="462.88"/>
    <n v="196.24"/>
    <d v="2016-01-12T00:00:00"/>
    <d v="2017-01-16T00:00:00"/>
    <d v="2017-10-23T00:00:00"/>
    <n v="97.07"/>
    <n v="94.82"/>
    <d v="2020-04-21T00:00:00"/>
    <d v="2026-05-31T00:00:00"/>
    <s v="-"/>
    <s v="Simplex Infrastructures Ltd."/>
  </r>
  <r>
    <n v="66"/>
    <s v="DT-1"/>
    <s v="NER"/>
    <x v="2"/>
    <s v="PMU-Tezpur"/>
    <n v="60042"/>
    <s v="DN/19006/01015/AS"/>
    <x v="0"/>
    <s v="Completed"/>
    <s v="Kaliabor Tiniali to Dolabari Road Junction_x000a_ (including construction of new Brahmaputra Bridge of 3.015Km)"/>
    <s v="4-Laning from Km 0.000 (Kaliabor Tiniali road junction) to Km 17.300 (Dolabari Road Junction) including construction  of new Brahmaputra Bridge of 3.015Km (from Ch. 9+325 to Ch. 12+365) alongside of existing Kaliabhomora Bridge of NH 37A (New NH-715) on EPC basis under Phase A of SARDP-NE _x000a_(with Toll Plaza at Ch.7+050)"/>
    <s v="SARDP-NE"/>
    <x v="0"/>
    <x v="15"/>
    <n v="17.3"/>
    <s v="-"/>
    <n v="17.265000000000001"/>
    <n v="843.62"/>
    <n v="588.95000000000005"/>
    <d v="2014-10-31T00:00:00"/>
    <d v="2014-10-31T00:00:00"/>
    <d v="2014-11-29T00:00:00"/>
    <n v="100"/>
    <n v="99.89"/>
    <d v="2018-11-28T00:00:00"/>
    <s v="-"/>
    <d v="2023-09-30T00:00:00"/>
    <s v="Gammon India Ltd.- Satpal (S. P.) Singla construction Pvt. Ltd.[SPSCPL] (JV)"/>
  </r>
  <r>
    <n v="67"/>
    <s v="DT-1"/>
    <s v="NER"/>
    <x v="2"/>
    <s v="PMU-Tezpur"/>
    <n v="158117"/>
    <s v="DN/19006/01009/AS"/>
    <x v="1"/>
    <s v="Under Construction (AD issued)"/>
    <s v="Construction of Service Road and RCC Drain on both sides of NH-37A from Kaliabor - Tiniali (Km 0.000) to Kolong Bridge (Km - 0.600)"/>
    <s v="Construction of Service Road and RCC Drain on both sides of NH-37A from Kaliabor - Tiniali (Km 0.000) to Kolong Bridge (Km - 0.600) in Nagaon district in the state of Assam under EPC mode- COS Work"/>
    <s v="SARDP-NE"/>
    <x v="0"/>
    <x v="15"/>
    <n v="0.86"/>
    <n v="0.84"/>
    <n v="0.84"/>
    <n v="2.99"/>
    <n v="3"/>
    <s v="31-10-2014"/>
    <s v="16-03-2024"/>
    <s v="17-05-2024"/>
    <n v="98.08"/>
    <n v="82.6"/>
    <s v="14-09-2024"/>
    <d v="2026-04-30T00:00:00"/>
    <s v="-"/>
    <s v="Sanjay Kumar Singh"/>
  </r>
  <r>
    <n v="68"/>
    <s v="DT-1"/>
    <s v="NER"/>
    <x v="2"/>
    <s v="PMU-Tezpur"/>
    <n v="152733"/>
    <s v="DN/19006/01025/AS"/>
    <x v="0"/>
    <s v="Completed"/>
    <s v="Dolabari and Jamuguri"/>
    <s v="4-Lane highway connecting km 17.300 of old NH-37A (New NH-715) and km 182 of NH-52 (New NH-15) between Dolabari and Jamuguri Section in Assam on EPC basis under SARDP-NE, Phase-A- (Balance work)"/>
    <s v="SARDP-NE"/>
    <x v="0"/>
    <x v="16"/>
    <n v="16.861999999999998"/>
    <s v="-"/>
    <n v="16.86"/>
    <n v="592.01"/>
    <n v="124.58"/>
    <d v="2017-03-08T00:00:00"/>
    <d v="2021-11-05T00:00:00"/>
    <d v="2022-02-07T00:00:00"/>
    <n v="100"/>
    <n v="95.02"/>
    <d v="2023-08-08T00:00:00"/>
    <s v="-"/>
    <d v="2023-12-13T00:00:00"/>
    <s v="BN Infra Project LLP"/>
  </r>
  <r>
    <n v="69"/>
    <s v="DT-1"/>
    <s v="NER"/>
    <x v="2"/>
    <s v="PMU-Tezpur"/>
    <n v="151410"/>
    <s v="DN/19006/01012/AS"/>
    <x v="0"/>
    <s v="Completed"/>
    <s v="4-L Jia Bharali Bridge on Dolabari-Jamuguri section"/>
    <s v="Construction of 4-L Jia Bharali Bridge (1.23 Km at km 26+607) along with its approaches and River Training Work from km 25.552 to km 27.500 of NH-37A (New NH-715) (de-scoped portion of Dolabari and Jamuguri section/CoS work)"/>
    <s v="SARDP-NE"/>
    <x v="0"/>
    <x v="15"/>
    <n v="1.948"/>
    <s v="-"/>
    <n v="1.94"/>
    <n v="863.49"/>
    <n v="448.03"/>
    <d v="2017-03-08T00:00:00"/>
    <d v="2020-12-21T00:00:00"/>
    <d v="2021-02-17T00:00:00"/>
    <n v="98.03"/>
    <n v="97.34"/>
    <d v="2023-08-05T00:00:00"/>
    <s v="-"/>
    <d v="2023-12-14T00:00:00"/>
    <s v="MKC Infrastructure Ltd. - RSM Infra Projects (JV)"/>
  </r>
  <r>
    <n v="70"/>
    <s v="DT-1"/>
    <s v="NER"/>
    <x v="2"/>
    <s v="PMU-Tezpur"/>
    <n v="60044"/>
    <s v="DN/19006/01011/AS"/>
    <x v="0"/>
    <s v="Physically Completed &amp; CC Under Issue"/>
    <s v="Jamugurihat to end of Biswanath Chariali By-Pass"/>
    <s v="Up-gradation to 4-Laning of Jamugurihat to end of Biswanath Chariali By-Pass from Km 182.000 to Km 208.000 of NH-52 on EPC mode in state of Assam under SARDP-NE"/>
    <s v="SARDP-NE"/>
    <x v="0"/>
    <x v="10"/>
    <n v="26"/>
    <s v="-"/>
    <n v="25.995499999999996"/>
    <n v="735.17"/>
    <n v="303.49"/>
    <d v="2015-03-31T00:00:00"/>
    <d v="2016-10-13T00:00:00"/>
    <d v="2016-12-19T00:00:00"/>
    <n v="100"/>
    <n v="92.1"/>
    <d v="2019-06-19T00:00:00"/>
    <s v="Physically Completed C.C Under Issue"/>
    <d v="2025-07-30T00:00:00"/>
    <s v="T.K. Engineering Consortium Pvt. Ltd. (TKECPL)"/>
  </r>
  <r>
    <n v="71"/>
    <s v="DT-1"/>
    <s v="NER"/>
    <x v="2"/>
    <s v="PMU-Tezpur"/>
    <n v="152731"/>
    <s v="DN/19006/01016/AS"/>
    <x v="0"/>
    <s v="Completed"/>
    <s v="Biswanath Chariali by-pass to Gohpur"/>
    <s v="Up-gradation to 4-Laning from end of Biswanath Chariali by-pass (Km 208.000) to Gohpur (Km 265.500) of NH-52 (New NH-15) (Total length 57.50) in the state of Assam on EPC basis Under SARDP-NE _x000a_ (with Toll Plaza at Ch. 219+200)"/>
    <s v="SARDP-NE"/>
    <x v="0"/>
    <x v="10"/>
    <n v="57.5"/>
    <s v="-"/>
    <n v="57.5"/>
    <n v="1451.16"/>
    <n v="393.48"/>
    <d v="2015-03-31T00:00:00"/>
    <d v="2021-10-18T00:00:00"/>
    <d v="2021-12-11T00:00:00"/>
    <n v="100"/>
    <n v="98.41"/>
    <d v="2023-06-14T00:00:00"/>
    <s v="-"/>
    <d v="2023-12-15T00:00:00"/>
    <s v="Dhatarwal Construction Company Pvt. Ltd."/>
  </r>
  <r>
    <n v="72"/>
    <s v="DT-1"/>
    <s v="NER"/>
    <x v="2"/>
    <s v="PMU-Tezpur"/>
    <n v="60034"/>
    <s v="DN/19006/01017/AS"/>
    <x v="0"/>
    <s v="Completed"/>
    <s v="Gohpur to Holongi"/>
    <s v="Up-gradation to 4-Laning of NH-52A from Gohpur (Km 264.100 on NH-52) to Holongi (Km.20.370 on NH-52A) in Assam on EPC under SARDP-NE"/>
    <s v="SARDP-NE"/>
    <x v="0"/>
    <x v="17"/>
    <n v="10.08"/>
    <s v="-"/>
    <n v="9.4714999999999989"/>
    <n v="429.91"/>
    <n v="168.4"/>
    <d v="2015-03-31T00:00:00"/>
    <d v="2015-03-30T00:00:00"/>
    <d v="2015-12-11T00:00:00"/>
    <n v="100"/>
    <n v="98.38"/>
    <d v="2018-12-10T00:00:00"/>
    <s v="-"/>
    <d v="2022-10-31T00:00:00"/>
    <s v="ECI Engineering &amp; Constr. Co. Ltd."/>
  </r>
  <r>
    <n v="73"/>
    <s v="DT-1"/>
    <s v="NER"/>
    <x v="2"/>
    <s v="PMU-Tezpur"/>
    <s v="AS-2"/>
    <s v="AS-1"/>
    <x v="4"/>
    <s v="Sanctioned not awarded"/>
    <s v="4-L Road cum Rail Underwater Tunnel connecting Gohupur (on Norh Bank) on NH-15 and Numaligarh (on South Bank) on NH-715 across river Brahmaputra in Assam"/>
    <s v="Construction of 4-Lane Access Controlled Greenfield Twin Tube Road cum Rail Underwater Tunnel under River Brahmaputra, including 4 Lane approaches along with provision of Railway infrastructure in one of the tubes, in the state of Assam on EPC Mode with total length of project as 33.7 Km under NH(O)"/>
    <s v="NH(O)"/>
    <x v="0"/>
    <x v="16"/>
    <n v="33.700000000000003"/>
    <s v="-"/>
    <n v="0"/>
    <n v="18662.02"/>
    <n v="0"/>
    <d v="2026-03-11T00:00:00"/>
    <s v="-"/>
    <s v="-"/>
    <s v="-"/>
    <s v="-"/>
    <s v="-"/>
    <s v="-"/>
    <s v="-"/>
    <s v="To be Awarded"/>
  </r>
  <r>
    <n v="74"/>
    <s v="DT-1"/>
    <s v="NER"/>
    <x v="2"/>
    <s v="PMU Jorhat"/>
    <n v="60039"/>
    <s v="DN/19007/05002/AS"/>
    <x v="0"/>
    <s v="Completed"/>
    <s v="Numaligarh to Jorhat section"/>
    <s v="4-Laning of Numaligarh to Jorhat section from Km. 402.500 to Km. 453.000 (Design Km 403.200 to Km 454.240) of NH-37 except construction of Dergaon bypass from Km 426.800 to Km 437.420 (Design Km 427.400 to 438.720) in Assam on EPC mode under SARDP-NE Phase-A  (with Toll Plaza at Ch. 424+400 near Rangamati)"/>
    <s v="SARDP-NE"/>
    <x v="0"/>
    <x v="15"/>
    <n v="39.72"/>
    <s v="-"/>
    <n v="39.72"/>
    <n v="1655.44"/>
    <n v="454.89"/>
    <d v="2014-10-31T00:00:00"/>
    <d v="2014-10-31T00:00:00"/>
    <d v="2015-05-23T00:00:00"/>
    <n v="99.3"/>
    <n v="98.39"/>
    <d v="2018-05-22T00:00:00"/>
    <s v="-"/>
    <d v="2024-03-15T00:00:00"/>
    <s v="Hindustan Construction Company (HCC)"/>
  </r>
  <r>
    <n v="75"/>
    <s v="DT-1"/>
    <s v="NER"/>
    <x v="2"/>
    <s v="PMU Jorhat"/>
    <n v="149353"/>
    <s v="DN/19007/05001/AS"/>
    <x v="0"/>
    <s v="Completed"/>
    <s v="Dergaon Town section on Numaligarh to Jorhat section"/>
    <s v="Rehabilitation &amp; up-gradation to 4-Lane with Paved shoulder of Dergaon Town section from Km 426.800 to Km 437.400 on NH-37(New NH-715) in Assam on EPC basis"/>
    <s v="SARDP-NE"/>
    <x v="0"/>
    <x v="15"/>
    <n v="10.6"/>
    <s v="-"/>
    <n v="10.600000000000001"/>
    <n v="426.15"/>
    <n v="121.89"/>
    <d v="2020-01-10T00:00:00"/>
    <d v="2020-03-19T00:00:00"/>
    <d v="2020-06-30T00:00:00"/>
    <n v="100"/>
    <n v="97.63"/>
    <d v="2022-06-19T00:00:00"/>
    <s v="-"/>
    <d v="2024-02-29T00:00:00"/>
    <s v="Rajinder Infrastructure Pvt.Ltd."/>
  </r>
  <r>
    <n v="76"/>
    <s v="DT-1"/>
    <s v="NER"/>
    <x v="2"/>
    <s v="PMU-Jorhat"/>
    <n v="157352"/>
    <s v="DN/19007/01012/AS"/>
    <x v="1"/>
    <s v="Under Construction (AD issued)"/>
    <s v="Jorhat to Jhanji section Pkg-1"/>
    <s v="Construction of Balance Work of 4-Laning of the Section from Jorhat to Jhanji of NH-37 (Old): Pkg-I: Road Works from Km 453+000 to Km 463+000 (10.000 Km), under SARDP- NE under EPC Mode in the state of Assam"/>
    <s v="SARDP-NE"/>
    <x v="0"/>
    <x v="15"/>
    <n v="10"/>
    <n v="0.23"/>
    <n v="31.746000000000002"/>
    <n v="478.3"/>
    <n v="102.67"/>
    <d v="2014-10-31T00:00:00"/>
    <d v="2024-01-15T00:00:00"/>
    <d v="2024-02-14T00:00:00"/>
    <n v="96.79"/>
    <n v="93.18"/>
    <d v="2024-08-11T00:00:00"/>
    <d v="2026-04-30T00:00:00"/>
    <s v="-"/>
    <s v="Sadguru Engineers &amp; Allied Services Pvt. Ltd."/>
  </r>
  <r>
    <n v="77"/>
    <s v="DT-1"/>
    <s v="NER"/>
    <x v="2"/>
    <s v="PMU-Jorhat"/>
    <n v="157353"/>
    <s v="DN/19007/04002/AS"/>
    <x v="5"/>
    <s v="Terminated"/>
    <s v="Jorhat to Jhanji section Pkg-2"/>
    <s v="Construction of Balance Work of the 4-Laning of the Section from Jorhat to Jhanji of NH-37 (Old): Pkg-II: Road Works from Km 463.00 to Km 477.000 (14.000 Km), under SARDP- NE under EPC Mode in the state of Assam"/>
    <s v="SARDP-NE"/>
    <x v="0"/>
    <x v="15"/>
    <n v="14"/>
    <s v="-"/>
    <n v="3.15"/>
    <n v="438.44"/>
    <n v="0"/>
    <d v="2014-10-31T00:00:00"/>
    <s v="Terminated (To be Re-awarded-5)"/>
    <s v="-"/>
    <s v="-"/>
    <s v="-"/>
    <s v="-"/>
    <s v="-"/>
    <s v="-"/>
    <s v="To be Re-awarded"/>
  </r>
  <r>
    <n v="78"/>
    <s v="DT-1"/>
    <s v="NER"/>
    <x v="2"/>
    <s v="PMU-Jorhat"/>
    <n v="157354"/>
    <s v="DN/19007/04001/AS"/>
    <x v="1"/>
    <s v="Under Construction (AD issued)"/>
    <s v="Jorhat to Jhanji section Pkg-3"/>
    <s v="Construction of Balance Work of the 4-Laning of the Section from Jorhat to Jhanji of NH-37 (Old): Pkg-III: Road Works from Km 477.000 to Km 490+800 (13.800 Km), under SARDP- NE under EPC Mode in the state of Assam"/>
    <s v="SARDP-NE"/>
    <x v="0"/>
    <x v="15"/>
    <n v="13.8"/>
    <s v="-"/>
    <n v="2.9099999999999997"/>
    <n v="358.72"/>
    <n v="85.915300000000002"/>
    <d v="2014-10-31T00:00:00"/>
    <d v="2024-01-15T00:00:00"/>
    <d v="2024-02-14T00:00:00"/>
    <n v="100"/>
    <n v="98.79"/>
    <d v="2024-08-11T00:00:00"/>
    <d v="2026-04-30T00:00:00"/>
    <s v="-"/>
    <s v="M. P. (Mahabir Prasad) Agarwala Pvt. Ltd."/>
  </r>
  <r>
    <n v="79"/>
    <s v="DT-1"/>
    <s v="NER"/>
    <x v="2"/>
    <s v="PMU-Jorhat"/>
    <n v="157357"/>
    <s v="DN/19007/04003/AS"/>
    <x v="1"/>
    <s v="Under Construction (AD issued)"/>
    <s v="Jorhat to Jhanji section Pkg-4"/>
    <s v="Construction of Balance Work of the 4-Laning of the Section from Jorhat to Jhanji of NH-37 (Old)  from Km 453.000 to Km 490.800, under SARDP- NE , under EPC Mode in the state of Assam : Pkg-IV (Structures &amp; Toll Plaza)"/>
    <s v="SARDP-NE"/>
    <x v="0"/>
    <x v="15"/>
    <s v="-"/>
    <s v="-"/>
    <n v="0"/>
    <n v="279.01"/>
    <n v="63"/>
    <d v="2014-10-31T00:00:00"/>
    <d v="2024-01-15T00:00:00"/>
    <d v="2024-02-14T00:00:00"/>
    <n v="94.73"/>
    <n v="92.35"/>
    <d v="2024-08-11T00:00:00"/>
    <d v="2026-04-30T00:00:00"/>
    <s v="-"/>
    <s v="Sadguru Engineers &amp; Allied Services Pvt. Ltd."/>
  </r>
  <r>
    <n v="80"/>
    <s v="DT-1"/>
    <s v="NER"/>
    <x v="2"/>
    <s v="PMU-Dibrugarh"/>
    <s v="AS-3"/>
    <s v="DN/19007/04006/AS"/>
    <x v="1"/>
    <s v="Under Construction (AD issued)"/>
    <s v="Improvement of riding quality of the selected sections of Jorhat-Jhanji "/>
    <s v="Improvement of riding quality, Repair, Maintenance of the selected sections of Jorhat-Jhanji on NH-37(Old) in the State of Assam in FY:25-26"/>
    <s v="SARDP-NE"/>
    <x v="0"/>
    <x v="15"/>
    <n v="17.396999999999998"/>
    <n v="1.1000000000000001"/>
    <n v="1.1000000000000001"/>
    <s v="-"/>
    <n v="85.56"/>
    <d v="2014-10-31T00:00:00"/>
    <d v="2026-01-30T00:00:00"/>
    <d v="2026-02-22T00:00:00"/>
    <n v="0"/>
    <n v="0"/>
    <d v="2026-08-21T00:00:00"/>
    <d v="2026-08-21T00:00:00"/>
    <s v="-"/>
    <s v="J Infratech Limited (JIL)"/>
  </r>
  <r>
    <n v="81"/>
    <s v="DT-1"/>
    <s v="NER"/>
    <x v="2"/>
    <s v="PMU-Jorhat"/>
    <n v="158522"/>
    <s v="DN/19007/03004/AS"/>
    <x v="1"/>
    <s v="Under Construction (AD issued)"/>
    <s v="Jhanji to Demow Pkg-1"/>
    <s v="Construction of Balance Work of 4-Laning of the Section from Jhanji to Demow of NH-37 (Old): Pkg-I: Road Works from Km 490.800 to Km 501.800 (11.000 Km), under SARDP- NE under EPC Mode in the state of Assam"/>
    <s v="SARDP-NE"/>
    <x v="0"/>
    <x v="18"/>
    <n v="11"/>
    <n v="2.15"/>
    <n v="31.168000000000003"/>
    <n v="476.5"/>
    <n v="91.86"/>
    <d v="2014-10-31T00:00:00"/>
    <d v="2024-08-06T00:00:00"/>
    <d v="2024-10-03T00:00:00"/>
    <n v="85.48"/>
    <n v="84.68"/>
    <d v="2025-09-28T00:00:00"/>
    <d v="2026-04-30T00:00:00"/>
    <s v="-"/>
    <s v="Regal Enterprises"/>
  </r>
  <r>
    <n v="82"/>
    <s v="DT-1"/>
    <s v="NER"/>
    <x v="2"/>
    <s v="PMU-Jorhat"/>
    <n v="158527"/>
    <s v="DN/19007/03003/AS"/>
    <x v="1"/>
    <s v="Under Construction (AD issued)"/>
    <s v="Jhanji to Demow Pkg-2"/>
    <s v="Construction of Balance Work of 4-Laning of the Section from Jhanji to Demow of NH-37 (Old): Pkg-II: Road Works from Km 501.800 to Km 514.800 (13.000 Km), under SARDP- NE under EPC Mode in the state of Assam"/>
    <s v="SARDP-NE"/>
    <x v="0"/>
    <x v="18"/>
    <n v="13"/>
    <n v="2.2599999999999998"/>
    <n v="5.44"/>
    <n v="542.87"/>
    <n v="99.91"/>
    <d v="2014-10-31T00:00:00"/>
    <d v="2024-08-06T00:00:00"/>
    <d v="2024-10-10T00:00:00"/>
    <n v="67.28"/>
    <n v="63.85"/>
    <d v="2025-10-05T00:00:00"/>
    <d v="2026-04-30T00:00:00"/>
    <s v="-"/>
    <s v="Bharat Vanijya Eastern Pvt. Ltd.(BVEPL)"/>
  </r>
  <r>
    <n v="83"/>
    <s v="DT-1"/>
    <s v="NER"/>
    <x v="2"/>
    <s v="PMU-Jorhat"/>
    <n v="158526"/>
    <s v="DN/19007/03002/AS"/>
    <x v="1"/>
    <s v="Under Construction (AD issued)"/>
    <s v="Jhanji to Demow Pkg-3"/>
    <s v="Construction of Balance Work of 4-Laning of the Section from Jhanji to Demow of NH-37 (Old): Pkg-III: Road Works from Km 514.800 to Km 534.800 (20.000 Km), under SARDP- NE under EPC Mode in the state of Assam"/>
    <s v="SARDP-NE"/>
    <x v="0"/>
    <x v="18"/>
    <n v="20"/>
    <n v="1.7799999999999998"/>
    <n v="5.72"/>
    <n v="619.70000000000005"/>
    <n v="67.69"/>
    <d v="2014-10-31T00:00:00"/>
    <d v="2024-08-06T00:00:00"/>
    <d v="2024-10-03T00:00:00"/>
    <n v="70.7"/>
    <n v="65.78"/>
    <d v="2025-09-28T00:00:00"/>
    <d v="2026-04-30T00:00:00"/>
    <s v="-"/>
    <s v="Kaushal Sharma"/>
  </r>
  <r>
    <n v="84"/>
    <s v="DT-1"/>
    <s v="NER"/>
    <x v="2"/>
    <s v="PMU-Jorhat"/>
    <n v="158549"/>
    <s v="DN/19007/03001/AS"/>
    <x v="1"/>
    <s v="Under Construction (AD issued)"/>
    <s v="Jhanji to Demow Pkg-4"/>
    <s v="Construction of Balance Work of 4-Laning of the Section from Jhanji to Demow of NH-37 (Old): Pkg- IV: (Structures &amp; Toll Plaza) from Km 490.800 to Km 534.800, under SARDP- NE , under EPC Mode in the state of Assam (with Toll Plaza at Ch.525.245)"/>
    <s v="SARDP-NE"/>
    <x v="0"/>
    <x v="18"/>
    <s v="-"/>
    <s v="-"/>
    <n v="0"/>
    <n v="100.22"/>
    <n v="36.74"/>
    <d v="2014-10-31T00:00:00"/>
    <d v="2024-08-19T00:00:00"/>
    <d v="2024-10-18T00:00:00"/>
    <n v="52.15"/>
    <n v="46.39"/>
    <d v="2025-10-13T00:00:00"/>
    <d v="2026-04-30T00:00:00"/>
    <s v="-"/>
    <s v="Bhardwaj Unibuild Pvt. Ltd."/>
  </r>
  <r>
    <n v="85"/>
    <s v="DT-1"/>
    <s v="NER"/>
    <x v="2"/>
    <s v="PMU-Jorhat"/>
    <s v="AS-4"/>
    <s v="DN/19007/03008/AS"/>
    <x v="1"/>
    <s v="Under Construction (AD issued)"/>
    <s v="2 Major Bridges (on Jhanji to Demow Pkg-4)"/>
    <s v="Construction of 2 Nos. of Major Bridge at Km. 508.414 and Km. 523.271 in Jhanji to Demow section of NH-37 (Old) in State of Assam in FY: 25-26 on Item Rate basis"/>
    <s v="SARDP-NE"/>
    <x v="0"/>
    <x v="18"/>
    <n v="0.29599999999999999"/>
    <s v="-"/>
    <n v="0"/>
    <n v="0"/>
    <n v="33.526499999999999"/>
    <d v="2014-10-31T00:00:00"/>
    <d v="2025-11-12T00:00:00"/>
    <d v="2025-12-06T00:00:00"/>
    <n v="0"/>
    <n v="0"/>
    <d v="2026-05-05T00:00:00"/>
    <d v="2026-05-05T00:00:00"/>
    <s v="-"/>
    <s v="Ganpati Bharat Private Limited"/>
  </r>
  <r>
    <n v="86"/>
    <s v="DT-1"/>
    <s v="NER"/>
    <x v="2"/>
    <s v="PMU-Jorhat"/>
    <s v="AS-5"/>
    <s v="DN/19007/03009/AS"/>
    <x v="1"/>
    <s v="Under Construction (AD issued)"/>
    <s v="Reconstruction of selected stretches (on Jhanji to Demow Pkg-4)"/>
    <s v="Reconstruction of selected stretches between Km 514.360 and Km 534.800 of Jhanji to Demow section of NH-37(Old) in State of Assam in FY 25- 26 on Item Rate basis"/>
    <s v="SARDP-NE"/>
    <x v="0"/>
    <x v="18"/>
    <n v="7.9269999999999996"/>
    <n v="5.83"/>
    <n v="5.83"/>
    <n v="0"/>
    <n v="116.44"/>
    <d v="2014-10-31T00:00:00"/>
    <d v="2025-10-13T00:00:00"/>
    <d v="2025-11-13T00:00:00"/>
    <n v="0"/>
    <n v="0"/>
    <d v="2026-02-13T00:00:00"/>
    <d v="2026-04-30T00:00:00"/>
    <s v="-"/>
    <s v="J Infratech Limited (JIL)"/>
  </r>
  <r>
    <n v="87"/>
    <s v="DT-1"/>
    <s v="NER"/>
    <x v="2"/>
    <s v="PMU-Dibrugarh"/>
    <n v="154230"/>
    <s v="DN/19007/01011/AS"/>
    <x v="0"/>
    <s v="Physically Completed &amp; CC Under Issue"/>
    <s v="Demow to End of Moran Bypass"/>
    <s v="4-Laning of NH-37 Section between Demow to End of Moran Bypass (From Km. 534.800 to Km. 561.700) including Emergency Landing Facility (ELF) under SARDP-NE, Phase 'A' in the State of Assam on EPC mode"/>
    <s v="SARDP-NE"/>
    <x v="0"/>
    <x v="18"/>
    <n v="26.9"/>
    <s v="-"/>
    <n v="26.900000000000006"/>
    <n v="385.57"/>
    <n v="122.5"/>
    <d v="2016-01-14T00:00:00"/>
    <d v="2022-10-14T00:00:00"/>
    <d v="2023-01-20T00:00:00"/>
    <n v="100"/>
    <n v="98.21"/>
    <d v="2024-07-20T00:00:00"/>
    <s v="Physically Completed C.C Under Issue"/>
    <d v="2025-07-14T00:00:00"/>
    <s v="Mohan Lal Jain"/>
  </r>
  <r>
    <n v="88"/>
    <s v="DT-1"/>
    <s v="NER"/>
    <x v="2"/>
    <s v="PMU-Dibrugarh"/>
    <n v="158467"/>
    <s v="DN/19007/01009/AS"/>
    <x v="0"/>
    <s v="Physically Completed &amp; CC Under Issue"/>
    <s v="End of Moran Bypass to Bogibeel junction Pkg-1"/>
    <s v="Construction of Balance Work of 4-Laning of NH-37 Section between End of Moran Bypass to Bogibeel junction near Lapetketa ((Km. 561.700-Km. 580.875) under SARDP-NE, Phase 'A' in the State of Assam on EPC mode Pkg-I: Road works &amp; Toll Plaza "/>
    <s v="SARDP-NE"/>
    <x v="0"/>
    <x v="18"/>
    <n v="19.175000000000001"/>
    <s v="-"/>
    <n v="19.18"/>
    <n v="274.33999999999997"/>
    <n v="96.89"/>
    <d v="2016-01-12T00:00:00"/>
    <d v="2024-07-26T00:00:00"/>
    <d v="2024-09-16T00:00:00"/>
    <n v="100"/>
    <n v="96.21"/>
    <d v="2025-03-14T00:00:00"/>
    <s v="Physically Completed C.C Under Issue"/>
    <d v="2025-08-11T00:00:00"/>
    <s v="Mohan Lal Jain"/>
  </r>
  <r>
    <n v="89"/>
    <s v="DT-1"/>
    <s v="NER"/>
    <x v="2"/>
    <s v="PMU-Dibrugarh"/>
    <n v="158464"/>
    <s v="DN/19007/01010/AS"/>
    <x v="0"/>
    <s v="Physically Completed &amp; CC Under Issue"/>
    <s v="End of Moran Bypass to Bogibeel junction Pkg-2"/>
    <s v="Construction of Balance Work of 4-Laning of NH-37 Section between End of Moran Bypass to Bogibeel junction near Lapetketa ((Km. 561.700-Km. 580.875) under SARDP-NE, Phase 'A' in the State of Assam on EPC mode Pkg-II: Structures "/>
    <s v="SARDP-NE"/>
    <x v="0"/>
    <x v="18"/>
    <n v="0"/>
    <s v="-"/>
    <n v="0"/>
    <n v="55.96"/>
    <n v="43.82"/>
    <d v="2016-01-12T00:00:00"/>
    <d v="2024-07-26T00:00:00"/>
    <d v="2024-09-16T00:00:00"/>
    <n v="100"/>
    <n v="98.05"/>
    <d v="2025-03-14T00:00:00"/>
    <s v="Physically Completed C.C Under Issue"/>
    <d v="2025-08-12T00:00:00"/>
    <s v="Mehta Construction Co."/>
  </r>
  <r>
    <n v="90"/>
    <s v="DT-1"/>
    <s v="NER"/>
    <x v="2"/>
    <s v="PMU-Dibrugarh"/>
    <n v="60036"/>
    <s v="DN/19007/02002/AS"/>
    <x v="0"/>
    <s v="Completed"/>
    <s v="Dibrugarh ByPass"/>
    <s v="Construction of 2-L Dibrugarh By Pass / realignment of NH-37 from Bogibeel Junction at km. 581.700 to km. 597.147 on EPC basis in the  state of Assam under SARDP-NE"/>
    <s v="SARDP-NE"/>
    <x v="0"/>
    <x v="10"/>
    <n v="15.446999999999999"/>
    <s v="-"/>
    <n v="15.446999999999999"/>
    <n v="379.32"/>
    <n v="96.84"/>
    <d v="2015-02-25T00:00:00"/>
    <d v="2015-02-20T00:00:00"/>
    <d v="2015-11-02T00:00:00"/>
    <n v="100"/>
    <n v="99.9"/>
    <d v="2018-10-31T00:00:00"/>
    <s v="-"/>
    <d v="2020-10-31T00:00:00"/>
    <s v="ABCI Infrastructures Pvt. Ltd.-Jugal Kishore Mahanta Infra works LLP (JKM) (JV)"/>
  </r>
  <r>
    <n v="91"/>
    <s v="DT-1"/>
    <s v="NER"/>
    <x v="2"/>
    <s v="PMU-Silchar"/>
    <n v="60048"/>
    <s v="DN/09012/01002/AS"/>
    <x v="0"/>
    <s v="Completed"/>
    <s v="Balachera-Harangjao section"/>
    <s v="4-Laning of Balachera-Harangjao section of NH-54 (ext.) (New NH-27) from km 275.00 to km 244.00 in the state of Assam on EPC mode under East-West corridor project under NHDP-II"/>
    <s v="NHDP-II"/>
    <x v="0"/>
    <x v="19"/>
    <n v="25.25"/>
    <s v="-"/>
    <n v="25.25"/>
    <n v="887.68"/>
    <n v="519.29999999999995"/>
    <d v="2017-09-08T00:00:00"/>
    <d v="2017-10-31T00:00:00"/>
    <d v="2017-12-26T00:00:00"/>
    <n v="100"/>
    <n v="99.24"/>
    <d v="2020-06-24T00:00:00"/>
    <s v="-"/>
    <d v="2024-04-15T00:00:00"/>
    <s v="Sushee Infra &amp; Mining Limited - JSC Purpetruboprovodstroy (JSC PTPS) (JV)"/>
  </r>
  <r>
    <n v="92"/>
    <s v="DT-1"/>
    <s v="NER"/>
    <x v="2"/>
    <s v="PMU-Bongaigaon"/>
    <n v="149300"/>
    <s v="DN/01001/02001/AS"/>
    <x v="0"/>
    <s v="Physically Completed &amp; CC Under Issue"/>
    <s v="Hapachara to Tulungia road"/>
    <s v="Construction and up gradation to 4-Lane of existing two lane with paved shoulder from Hapachara to Tulungia road of NH-117 of existing Km 0.00 to km 14.050 and (Design Km 0.000 to km 14.660), (Design length- 14.660 km) under BMP"/>
    <s v="NH(O)-NE"/>
    <x v="0"/>
    <x v="20"/>
    <n v="14.66"/>
    <s v="-"/>
    <n v="14.660500000000001"/>
    <n v="224.85"/>
    <n v="138.25"/>
    <d v="2020-03-17T00:00:00"/>
    <d v="2020-03-26T00:00:00"/>
    <d v="2020-06-26T00:00:00"/>
    <n v="97.76"/>
    <n v="93.19"/>
    <d v="2022-12-26T00:00:00"/>
    <s v="Physically Completed C.C Under Issue"/>
    <d v="2024-06-30T00:00:00"/>
    <s v="B.K.Sons Infra Pvt. Ltd."/>
  </r>
  <r>
    <n v="93"/>
    <s v="DT-1"/>
    <s v="NER"/>
    <x v="2"/>
    <s v="PMU-Dhubri"/>
    <n v="157469"/>
    <s v="DN/01001/01019/AS"/>
    <x v="1"/>
    <s v="Under Construction (AD issued)"/>
    <s v="Bilasipara- Guwahati road Pkg-1"/>
    <s v="Widening/lmprovement to 4-Lane with Paved Shoulder from Ch.5.580 Km to Ch.25.633 Km (Design Ch.0.000 Km to Ch.17.737km) (Km 901.100 to Km 921.145 of old NH-31) of Bilasipara- Guwahati road (NH-17) (Section: Near Chirakuta to near Mowatari, before Chapar Bypass)  in the state ol Assam on HAM mode (Package-1)"/>
    <s v="NH(O)-NE"/>
    <x v="0"/>
    <x v="21"/>
    <n v="17.736999999999998"/>
    <n v="4.0999999999999996"/>
    <n v="4.0999999999999996"/>
    <n v="1081.1500000000001"/>
    <n v="575"/>
    <d v="2024-02-07T00:00:00"/>
    <d v="2024-03-11T00:00:00"/>
    <d v="2025-02-05T00:00:00"/>
    <n v="25.02"/>
    <n v="12"/>
    <d v="2027-08-04T00:00:00"/>
    <d v="2027-08-04T00:00:00"/>
    <s v="-"/>
    <s v="Bilasipara Guwahati Pvt. Ltd. "/>
  </r>
  <r>
    <n v="94"/>
    <s v="DT-1"/>
    <s v="NER"/>
    <x v="2"/>
    <s v="PMU-Bongaigaon"/>
    <n v="157470"/>
    <s v="DN/01001/01018/AS"/>
    <x v="1"/>
    <s v="Under Construction (AD issued)"/>
    <s v="Bilasipara- Guwahati road Pkg-2"/>
    <s v="Widening/ improvement to 4-Lane with paved Shoulder from Ch. 25.633 Km to Ch. 52.470 Km (Design Ch. 21.850 Km to Ch.48.670 Km) for Package-2 of Bilasipura- Guwahati road (NH-17) (Section: Near Mowatari, before Chapar Bypass to Tulungia (junction with NH-17)) in the state of Assam on HAM mode under NH(O)-NE  (Pkg-2)"/>
    <s v="NH(O)-NE"/>
    <x v="0"/>
    <x v="21"/>
    <n v="26.82"/>
    <s v="-"/>
    <n v="0"/>
    <n v="1338.61"/>
    <n v="759.18"/>
    <d v="2023-11-30T00:00:00"/>
    <d v="2024-03-11T00:00:00"/>
    <d v="2024-12-05T00:00:00"/>
    <n v="12.45"/>
    <n v="5"/>
    <d v="2027-06-03T00:00:00"/>
    <d v="2027-06-03T00:00:00"/>
    <s v="-"/>
    <s v="Naresh Kumar Garg Infrastructure Ltd. (NKG)-Mowatari Guwahati Road Pvt. Ltd."/>
  </r>
  <r>
    <n v="95"/>
    <s v="DT-1"/>
    <s v="NER"/>
    <x v="2"/>
    <s v="PMU Bongaigaon"/>
    <n v="151637"/>
    <s v="DN/01001/01017/AS"/>
    <x v="0"/>
    <s v="Completed"/>
    <s v="Tulungia-Jogighopa Bridge Approach Section (on Bilasipara- Guwahati road) (Package-5)"/>
    <s v="Widening/Improvement to 4 -Lane with Paved Shoulder from Ch. 52.470km to Ch.71.500 km (Design Ch.48.655km to Ch.67.556km)of Tulungia-Jogighopa Bridge Approach Section of Bilasipura- Guwahati road (NH 17) on EPC (Package-5)"/>
    <s v="NH(O)-NE"/>
    <x v="0"/>
    <x v="21"/>
    <n v="18.899999999999999"/>
    <s v="-"/>
    <n v="18.88"/>
    <n v="691.53"/>
    <n v="418.49"/>
    <d v="2021-03-31T00:00:00"/>
    <d v="2021-03-22T00:00:00"/>
    <d v="2021-07-09T00:00:00"/>
    <n v="99.47"/>
    <n v="99.14"/>
    <d v="2022-12-31T00:00:00"/>
    <s v="-"/>
    <d v="2024-01-31T00:00:00"/>
    <s v="Rajendra Singh Bhamboo Infra Pvt. Ltd."/>
  </r>
  <r>
    <n v="96"/>
    <s v="DT-1"/>
    <s v="NER"/>
    <x v="2"/>
    <s v="PMU-Bongaigaon"/>
    <n v="152291"/>
    <s v="DN/01001/01015/AS"/>
    <x v="1"/>
    <s v="Under Construction (AD issued)"/>
    <s v="Jogighopa Bridge"/>
    <s v="Construction of New 2-Lane EXTRADOSED CABLE STAYED Bridge with its approaches from km 0+000 to Km 4+385 across River Brahmaputra on NH-17 at Jogighopa in Assam on EPC mode"/>
    <s v="NH(O)-NE"/>
    <x v="0"/>
    <x v="21"/>
    <n v="4.3849999999999998"/>
    <s v="-"/>
    <n v="1.33"/>
    <n v="746.76"/>
    <n v="402.75"/>
    <d v="2021-09-09T00:00:00"/>
    <d v="2021-08-10T00:00:00"/>
    <d v="2021-11-12T00:00:00"/>
    <n v="76.11"/>
    <n v="74.989999999999995"/>
    <d v="2024-11-10T00:00:00"/>
    <d v="2026-12-18T00:00:00"/>
    <s v="-"/>
    <s v="Satpal (S. P.) Singla construction Pvt. Ltd.[SPSCPL]"/>
  </r>
  <r>
    <n v="97"/>
    <s v="DT-1"/>
    <s v="NER"/>
    <x v="2"/>
    <s v="PMU Bongaigaon"/>
    <n v="150559"/>
    <s v="DN/01001/01016/AS"/>
    <x v="0"/>
    <s v="Completed"/>
    <s v="Bilasipara- Guwahati road Pkg-6"/>
    <s v="Widening/Improvement to 4-Lane with paved shoulder from Ch.75.330Km to Ch.88.00km (Design Ch.71.800 to 84.100 km) of Jogighopa Bridge Approach (Near Pancharatna)- Agia (near Nichinta) section of Bilasipura-Guwahati road (NH-17) on EPC under BMP  (Pkg. 6) _x000a_1 Toll Plaza at (Ch73+750 Km)"/>
    <s v="NH(O)-NE"/>
    <x v="0"/>
    <x v="21"/>
    <n v="11.78"/>
    <s v="-"/>
    <n v="11.778500000000001"/>
    <n v="203.2"/>
    <n v="114.31"/>
    <d v="2020-07-07T00:00:00"/>
    <d v="2020-08-25T00:00:00"/>
    <d v="2020-10-26T00:00:00"/>
    <n v="100"/>
    <n v="99.61"/>
    <d v="2022-04-19T00:00:00"/>
    <s v="-"/>
    <d v="2024-07-06T00:00:00"/>
    <s v="Mayasheel Construction"/>
  </r>
  <r>
    <n v="98"/>
    <s v="DT-1"/>
    <s v="NER"/>
    <x v="2"/>
    <s v="PMU-Bongaigaon"/>
    <n v="155196"/>
    <s v="DN/01001/01014/AS"/>
    <x v="0"/>
    <s v="Physically Completed &amp; CC Under Issue"/>
    <s v="Bilasipara- Guwahati road Pkg-7"/>
    <s v="Widening/Improvement to 4 -Lane with Paved Shoulder from Ch. 88.000km to Ch.99.930 km (Design Ch.84.100km to Ch.96.000 km) of Sagunbashi forest (near Nichinta) to starting of Krishnai Bypass Section (Package-7) of Bilasipura Guwahati road (NH 17)"/>
    <s v="NH(O)-NE"/>
    <x v="0"/>
    <x v="21"/>
    <n v="11.9"/>
    <n v="2.12"/>
    <n v="11.899999999999999"/>
    <n v="286.72000000000003"/>
    <n v="135.88999999999999"/>
    <d v="2021-03-30T00:00:00"/>
    <d v="2023-03-24T00:00:00"/>
    <d v="2023-10-25T00:00:00"/>
    <n v="100"/>
    <n v="95.45"/>
    <d v="2025-10-25T00:00:00"/>
    <s v="Physically Completed C.C Under Issue"/>
    <d v="2025-08-12T00:00:00"/>
    <s v="Mayasheel Construction"/>
  </r>
  <r>
    <n v="99"/>
    <s v="DT-1"/>
    <s v="NER"/>
    <x v="2"/>
    <s v="PMU-Bongaigaon"/>
    <n v="155081"/>
    <s v="DN/01001/01013/AS"/>
    <x v="1"/>
    <s v="Under Construction (AD issued)"/>
    <s v="Bilasipara- Guwahati road Pkg-8"/>
    <s v="Widening/Improvement to 4-Lane with paved shoulder from Km 99+930 to Km 143+680 (Design Chainage 96+000 to 139+750) of (Paikan to Dhupdhara Sahar) of Bilasipura-Guwahati Road on NH-17 in the state of Assam on EPC mode under Bharatmala Pariyojana in Economic Corridors (Project Length – 43.750km) under NH(O)-NE (Package-8) "/>
    <s v="NH(O)-NE"/>
    <x v="0"/>
    <x v="21"/>
    <n v="43.75"/>
    <n v="16.16"/>
    <n v="27.97"/>
    <n v="1457.59"/>
    <n v="795.12750000000005"/>
    <d v="2023-03-07T00:00:00"/>
    <d v="2023-03-14T00:00:00"/>
    <d v="2023-12-27T00:00:00"/>
    <n v="77"/>
    <n v="69.56"/>
    <d v="2026-12-25T00:00:00"/>
    <d v="2026-12-25T00:00:00"/>
    <s v="-"/>
    <s v="YFC Projects Pvt. Ltd. - TTC Infra India (JV)"/>
  </r>
  <r>
    <n v="100"/>
    <s v="DT-1"/>
    <s v="NER"/>
    <x v="2"/>
    <s v="PMU-Boko-SO"/>
    <n v="155106"/>
    <s v="DN/01001/01012/AS"/>
    <x v="1"/>
    <s v="Under Construction (AD issued)"/>
    <s v="Bilasipara- Guwahati road Pkg-9"/>
    <s v="Widening/Improvement to 4-Lane with Paved Shoulder from Ch. 143+680km to Ch.177+372km (Design Ch.139+750km to Ch.173+434km) of Bilasipura- Guwahati road on NH-17 (Section: Dhupdhara Sahar to Milmila Reserve Forest (before Chayagaon Market)) in the state of Assam on EPC mode under Bharatmala Pariyojana in Economic Corridors (Project Length – 33.684km) NH(O)-NE (Package-9) "/>
    <s v="NH(O)-NE"/>
    <x v="0"/>
    <x v="21"/>
    <n v="33.683999999999997"/>
    <n v="10.719999999999999"/>
    <n v="23.52"/>
    <n v="1000.27"/>
    <n v="458.47"/>
    <d v="2023-03-07T00:00:00"/>
    <d v="2023-03-20T00:00:00"/>
    <d v="2023-12-11T00:00:00"/>
    <n v="50.1"/>
    <n v="45.64"/>
    <d v="2026-06-11T00:00:00"/>
    <d v="2027-03-31T00:00:00"/>
    <s v="-"/>
    <s v="ANIL Das - SAILAJA Commercial Construction Pvt. Ltd. (JV)"/>
  </r>
  <r>
    <n v="101"/>
    <s v="DT-1"/>
    <s v="NER"/>
    <x v="2"/>
    <s v="PMU-Boko-SO"/>
    <n v="155294"/>
    <s v="DN/01001/01011/AS"/>
    <x v="1"/>
    <s v="Under Construction (AD issued)"/>
    <s v="Bilasipara- Guwahati road Pkg-10"/>
    <s v="Widening/Improvement to 4-Lane with Paved Shoulder from Ch. 177+372km to Ch.203+783km (Design Ch.173+434km to Ch.200+750km) of Bilasipura- Guwahati road (NH 17) (Section: Milmila R.F (before Chayagaon Market) to Approach of Airport Junction (VIP Chowk) in the State of Assam on EPC mode under Bharatmala Pariyojana in Economic Corridors (Project Length - 27.316km)  for (Package-10)"/>
    <s v="NH(O)-NE"/>
    <x v="0"/>
    <x v="21"/>
    <n v="27.31"/>
    <n v="10.52"/>
    <n v="15.37"/>
    <n v="1264.9000000000001"/>
    <n v="593.92999999999995"/>
    <d v="2023-03-31T00:00:00"/>
    <d v="2023-03-31T00:00:00"/>
    <d v="2023-12-18T00:00:00"/>
    <n v="56.65"/>
    <n v="42.05"/>
    <d v="2026-06-18T00:00:00"/>
    <d v="2027-03-31T00:00:00"/>
    <s v="-"/>
    <s v="ANIL Das - SAILAJA Commercial Construction Pvt. Ltd. (JV)"/>
  </r>
  <r>
    <n v="102"/>
    <s v="DT-1"/>
    <s v="NER"/>
    <x v="2"/>
    <s v="PMU-Diphu"/>
    <n v="155006"/>
    <s v="DN/01017/01002/AS"/>
    <x v="1"/>
    <s v="Under Construction (AD issued)"/>
    <s v="Daboka Bypass of Daboka – Parokhaowa _x000a_Pkg-1"/>
    <s v="Widening/Improvement to 4-Lane with Paved Shoulder from KM 38+500 to Km 51+246 (Design Chainage 38+500 to 50+959) with proposed Daboka Bypass of Daboka – Parokhaowa of NH 29 under NH(O)-NE (Package-1) "/>
    <s v="NH(O)-NE"/>
    <x v="0"/>
    <x v="22"/>
    <n v="12.459"/>
    <n v="7.9600000000000009"/>
    <n v="12.46"/>
    <n v="516.88"/>
    <n v="229.82"/>
    <d v="2023-01-05T00:00:00"/>
    <d v="2023-02-24T00:00:00"/>
    <d v="2023-11-30T00:00:00"/>
    <n v="97.01"/>
    <n v="95.18"/>
    <d v="2025-11-29T00:00:00"/>
    <d v="2026-04-15T00:00:00"/>
    <s v="-"/>
    <s v="Mehta Construction Co."/>
  </r>
  <r>
    <n v="103"/>
    <s v="DT-1"/>
    <s v="NER"/>
    <x v="2"/>
    <s v="PMU Diphu"/>
    <n v="151703"/>
    <s v="DN/01017/01006/AS"/>
    <x v="0"/>
    <s v="Completed"/>
    <s v="Parokhuwa-Dokmoka section Pkg-2"/>
    <s v="Widening/lmprovement to 4-Lane with paved shoulders from Km. 51+246 to Km. 66+000 (Design Chainage 50+710 Km to 65+923 Km) of Parokhuwa-Dokmoka section of NH-29 in the state of Assam under Bharatmala Pariyojana on EPC mode (Package-2)"/>
    <s v="NH(O)-NE"/>
    <x v="0"/>
    <x v="22"/>
    <n v="15.212999999999999"/>
    <s v="-"/>
    <n v="13.3005"/>
    <n v="257.5"/>
    <n v="138.33000000000001"/>
    <d v="2021-03-31T00:00:00"/>
    <d v="2021-03-26T00:00:00"/>
    <d v="2021-07-12T00:00:00"/>
    <n v="89.35"/>
    <n v="87.83"/>
    <d v="2023-01-03T00:00:00"/>
    <s v="-"/>
    <d v="2023-04-30T00:00:00"/>
    <s v="P.D. Agrawal Infrastructure Ltd. -Apex Structure Pvt Ltd. (JV)"/>
  </r>
  <r>
    <n v="104"/>
    <s v="DT-1"/>
    <s v="NER"/>
    <x v="2"/>
    <s v="PMU Diphu"/>
    <n v="150844"/>
    <s v="DN/01017/01003/AS"/>
    <x v="0"/>
    <s v="Completed"/>
    <s v="Dokmoka - Loring Thepi section Pkg-3"/>
    <s v="Widening/Improvement to 4-Lane with Paved shoulder from km 66.00 to km 81.00 (Design Chainage 65.923 to 80.930) of Dokmoka - LoringThepi section- (Package-3) "/>
    <s v="NH(O)-NE"/>
    <x v="0"/>
    <x v="22"/>
    <n v="15.007"/>
    <s v="-"/>
    <n v="15.010999999999999"/>
    <n v="266.26"/>
    <n v="129.13999999999999"/>
    <d v="2020-07-13T00:00:00"/>
    <d v="2020-08-10T00:00:00"/>
    <d v="2020-09-30T00:00:00"/>
    <n v="100"/>
    <n v="97.38"/>
    <d v="2022-03-24T00:00:00"/>
    <s v="-"/>
    <d v="2022-12-27T00:00:00"/>
    <s v="Skylark Infra Engg. Pvt. Ltd."/>
  </r>
  <r>
    <n v="105"/>
    <s v="DT-1"/>
    <s v="NER"/>
    <x v="2"/>
    <s v="PMU Diphu"/>
    <n v="151433"/>
    <s v="DN/01017/01004/AS"/>
    <x v="0"/>
    <s v="Completed"/>
    <s v="Loring Thepi - Ganapath Gaur Gaon Section - (Package-4)"/>
    <s v="Widening/Improvement to 4-Lane with Paved Shoulder from km 81+000 to km 95+400 (Design Chainage 80+930 to 96+400) of Loring Thepi - Ganapath Gaur Gaon Section  in the state of Assam under Bharatmala Pariyojana on EPC mode (Package-4) "/>
    <s v="NH(O)-NE"/>
    <x v="0"/>
    <x v="22"/>
    <n v="15.47"/>
    <s v="-"/>
    <n v="14.7165"/>
    <n v="260.07"/>
    <n v="141.35"/>
    <d v="2021-02-12T00:00:00"/>
    <d v="2021-02-03T00:00:00"/>
    <d v="2021-06-25T00:00:00"/>
    <n v="96.18"/>
    <n v="96.07"/>
    <d v="2022-12-17T00:00:00"/>
    <s v="-"/>
    <d v="2023-03-29T00:00:00"/>
    <s v="S S Builders"/>
  </r>
  <r>
    <n v="106"/>
    <s v="DT-1"/>
    <s v="NER"/>
    <x v="2"/>
    <s v="PMU Diphu"/>
    <n v="151704"/>
    <s v="DN/01017/01005/AS"/>
    <x v="0"/>
    <s v="Completed"/>
    <s v="Ganpath Gaur Gaon- Kwaram Taro Vitlage- Pkg-5"/>
    <s v="Widening/lmprovement to 4-Lane of Daboka Dimapur Stretch from Km 95+400 to Km 113+830 (Design Chainage 96+400 Km to 113+830 Km) of Ganpath Gaur Gaon- Kwaram Taro Vitlage  in the state of Assam under Bharatmala Pariyojana on EPC mode  (Package-5) "/>
    <s v="NH(O)-NE"/>
    <x v="0"/>
    <x v="22"/>
    <n v="17.43"/>
    <s v="-"/>
    <n v="17.43"/>
    <n v="288.85000000000002"/>
    <n v="141.46"/>
    <d v="2021-03-31T00:00:00"/>
    <d v="2021-03-31T00:00:00"/>
    <d v="2021-07-12T00:00:00"/>
    <n v="100"/>
    <n v="99.41"/>
    <d v="2023-01-12T00:00:00"/>
    <s v="-"/>
    <d v="2024-11-19T00:00:00"/>
    <s v="B.K.Sons Infra Pvt. Ltd."/>
  </r>
  <r>
    <n v="107"/>
    <s v="DT-1"/>
    <s v="NER"/>
    <x v="2"/>
    <s v="PMU Diphu"/>
    <n v="152336"/>
    <s v="DN/01017/01010/AS"/>
    <x v="0"/>
    <s v="Completed"/>
    <s v="Kwaram Taro Village - Dillai Section Pkg-6"/>
    <s v="Widening/Improvement to 4-Lane with Paved Shoulder from KM 113+300 to Km 146+230 (Design Chainage 113+830 to 145+712) of Kwaram Taro Village - Dillai Section (Package-6)"/>
    <s v="NH(O)-NE"/>
    <x v="0"/>
    <x v="22"/>
    <n v="31.88"/>
    <s v="-"/>
    <n v="31.879999999999995"/>
    <n v="625.64"/>
    <n v="282.11"/>
    <d v="2021-09-09T00:00:00"/>
    <d v="2021-09-10T00:00:00"/>
    <d v="2022-07-14T00:00:00"/>
    <n v="100"/>
    <n v="98.11"/>
    <d v="2024-07-13T00:00:00"/>
    <s v="-"/>
    <d v="2025-03-31T00:00:00"/>
    <s v="Ashoka Buildcon Limited (ABL)"/>
  </r>
  <r>
    <n v="108"/>
    <s v="DT-1"/>
    <s v="NER"/>
    <x v="2"/>
    <s v="PMU-Diphu"/>
    <n v="153923"/>
    <s v="DN/01017/01011/AS"/>
    <x v="1"/>
    <s v="Under Construction (AD issued)"/>
    <s v="Dillai - Lahorijan Pkg- 7"/>
    <s v="Widening/lmprovement to 4-Lane with Paved Shoulder from Dillai at Km 146+230 to Lahorijan at Km 157+46O (Design Chainage 145+712 to 156+502) of Dillai - Lahorijan NH-29 (Package - 7) -Balance Work on Item Rate Basis in FY-25-26"/>
    <s v="NH(O)-NE"/>
    <x v="0"/>
    <x v="22"/>
    <n v="10.79"/>
    <s v="-"/>
    <n v="10.040000000000001"/>
    <n v="204.1"/>
    <n v="9.4770000000000003"/>
    <d v="2021-11-23T00:00:00"/>
    <d v="2026-01-08T00:00:00"/>
    <d v="2026-02-28T00:00:00"/>
    <n v="0"/>
    <n v="0"/>
    <d v="2026-05-28T00:00:00"/>
    <d v="2026-05-28T00:00:00"/>
    <s v="-"/>
    <s v="Ecova at RISK &amp;COST of the EPC contractor"/>
  </r>
  <r>
    <n v="109"/>
    <s v="DT-1"/>
    <s v="NER"/>
    <x v="2"/>
    <s v="PMU-Dhubri"/>
    <n v="151239"/>
    <s v="DN/05003/01007/AS"/>
    <x v="1"/>
    <s v="Under Construction (AD issued)"/>
    <s v="Dhubri - Phulbari Bridge"/>
    <s v="Construction of 4-Lane Bridge including approaches over River Brahmaputra between Dhubri (on North Bank,Assam) and Phulbari (on south Bank,Meghalaya) on NH-127B under JICA ODA Loan assistance (Phase-III) "/>
    <s v="EAP (JICA)"/>
    <x v="0"/>
    <x v="23"/>
    <n v="19.282"/>
    <n v="5.46"/>
    <n v="8.0599999999999987"/>
    <n v="4997.04"/>
    <n v="3166"/>
    <d v="2019-05-06T00:00:00"/>
    <d v="2020-11-24T00:00:00"/>
    <d v="2020-12-15T00:00:00"/>
    <n v="73.81"/>
    <n v="73.040000000000006"/>
    <d v="2028-09-12T00:00:00"/>
    <d v="2028-09-12T00:00:00"/>
    <s v="-"/>
    <s v="Larsen &amp; Toubro Ltd. Heavy Civil Infrastructure IC Larsen &amp; Toubro Ltd.(L&amp;T)"/>
  </r>
  <r>
    <n v="110"/>
    <s v="DT-1"/>
    <s v="NER"/>
    <x v="2"/>
    <s v="PMU-Dhubri"/>
    <n v="158630"/>
    <s v="DN/05003/01005/AS"/>
    <x v="1"/>
    <s v="Under Construction (AD issued)"/>
    <s v="Srirampur - Dhubri Pkg-1"/>
    <s v="Widening / Improvement to 4-Lane with Paved Shoulder configuration of existing single lane road from Srirampur (near Bhairiguri Village) to Kachukhana Harichara Paglagaunj (Package-I) of Srirampur - Dhubri Section of NH-127B from existing Km 0.000 to Km 28.050 (Design Km 0.000 to Km 27.650), (Design Length=27.650 Km) under JICA ODA Loan assistance (Phase-V) -Balance work [Srirampur - Dhubri Pkg-1]"/>
    <s v="EAP (JICA)"/>
    <x v="0"/>
    <x v="23"/>
    <n v="27.65"/>
    <n v="13.469999999999999"/>
    <n v="25.93"/>
    <n v="613.89"/>
    <n v="257.5"/>
    <d v="2022-03-11T00:00:00"/>
    <d v="2024-09-06T00:00:00"/>
    <d v="2024-11-25T00:00:00"/>
    <n v="56.58"/>
    <n v="49.15"/>
    <d v="2026-11-25T00:00:00"/>
    <d v="2026-11-25T00:00:00"/>
    <s v="-"/>
    <s v="R&amp;C Infra Engineers Pvt. Ltd-J Infratech Limited (JIL) (JV)"/>
  </r>
  <r>
    <n v="111"/>
    <s v="DT-1"/>
    <s v="NER"/>
    <x v="2"/>
    <s v="PMU-Dhubri"/>
    <n v="153745"/>
    <s v="DN/05003/01006/AS"/>
    <x v="0"/>
    <s v="Physically Completed &amp; CC Under Issue"/>
    <s v="Srirampur - Dhubri Pkg-2"/>
    <s v="Widening / Improvement to 4-Lane with Paved Shoulder  configuration of existing single lane road from Kachukhana Harichara  Paglagaunj to Dhubri - Phulbari Bridge approach (Package-II) of  Srirampur - Dhubri Section of NH-127B from existing Km 28.050 to Km  55.060 (Design Km 27.650 to Km 54.154), (Design Length=26.504 Km) under JICA ODA Loan assistance (Phase-V) [Srirampur - Dhubri Pkg-2]"/>
    <s v="EAP (JICA)"/>
    <x v="0"/>
    <x v="23"/>
    <n v="26.504000000000001"/>
    <n v="1.81"/>
    <n v="26.499999999999996"/>
    <n v="909.02"/>
    <n v="453.9"/>
    <d v="2022-03-11T00:00:00"/>
    <d v="2022-08-04T00:00:00"/>
    <d v="2023-01-02T00:00:00"/>
    <n v="100"/>
    <n v="100"/>
    <d v="2025-01-01T00:00:00"/>
    <s v="Physically Completed C.C Under Issue"/>
    <d v="2025-06-30T00:00:00"/>
    <s v="J Infratech Limited (JIL)"/>
  </r>
  <r>
    <n v="112"/>
    <s v="DT-1"/>
    <s v="NER"/>
    <x v="2"/>
    <s v="PMU-Dibrugarh"/>
    <n v="153150"/>
    <s v="DN/01019/01002/AS"/>
    <x v="0"/>
    <s v="Completed"/>
    <s v="Dibrugarh-Lahoal-Chabua Bypass Pkg-1"/>
    <s v="Widening/improvement to 4-Lane with paved shoulder from km. 581+700 to km 606+300 of NH-37 on existing Dibrugarh-Lahoal-Chabua Bypass i.e. from Lepetketa to Kandulibari Grant Gaon section in Assam on EPCMode under NH(O)-NE [Pkg.1]"/>
    <s v="NH(O)-NE"/>
    <x v="0"/>
    <x v="10"/>
    <n v="24.6"/>
    <s v="-"/>
    <n v="24.599999999999998"/>
    <n v="215.27"/>
    <n v="115.82"/>
    <d v="2022-02-24T00:00:00"/>
    <d v="2022-03-31T00:00:00"/>
    <d v="2022-07-25T00:00:00"/>
    <n v="100"/>
    <n v="96.53"/>
    <d v="2024-07-24T00:00:00"/>
    <s v="-"/>
    <d v="2024-10-09T00:00:00"/>
    <s v="Ganpati Builders"/>
  </r>
  <r>
    <n v="113"/>
    <s v="DT-1"/>
    <s v="NER"/>
    <x v="2"/>
    <s v="PMU-Dibrugarh"/>
    <n v="153193"/>
    <s v="DN/01019/01001/AS"/>
    <x v="0"/>
    <s v="Completed"/>
    <s v="Lahoal-Chabua Bypass Pkg-2"/>
    <s v="Widening/improvement to 4-Lane with paved shoulder from km. 606+300 to km 626+030 of NH-37 on existing Lahoal-Chabua Bypass i.e. Kandulibari Grant Gaon to Nalanihulla section in Assam on EPCMode under NH(O)-NE [Pkg.2]"/>
    <s v="NH(O)-NE"/>
    <x v="0"/>
    <x v="10"/>
    <n v="19.73"/>
    <s v="-"/>
    <n v="19.73"/>
    <n v="170.95"/>
    <n v="101.16"/>
    <d v="2022-02-25T00:00:00"/>
    <d v="2022-04-05T00:00:00"/>
    <d v="2022-07-25T00:00:00"/>
    <n v="100"/>
    <n v="98.81"/>
    <d v="2024-07-24T00:00:00"/>
    <s v="-"/>
    <d v="2024-08-22T00:00:00"/>
    <s v="Jugal Kishore Mahanta Infra works (JKM)"/>
  </r>
  <r>
    <n v="114"/>
    <s v="DT-1"/>
    <s v="NER"/>
    <x v="2"/>
    <s v="PMU-Dibrugarh"/>
    <n v="154861"/>
    <s v="DN/01019/01005/AS"/>
    <x v="1"/>
    <s v="Under Construction (AD issued)"/>
    <s v="Nalani hulla Gaon- Chotahapjan on Tinsukia -Makum Bypass Pkg-3"/>
    <s v="Widening/Improvement to 4-Lane with Paved Shoulder from km 626+030 (Nalani hulla Gaon) to km 650+450 (Chotahapjan) on existing Tinsukhia -Makum Bypass of NH-15 (OLD NH-37) and Strengthening of existing NH-315 (OLD NH-38) from Km 0+000 (Chotahapjan) to Km 16+900 (Bogapani section) (2-Lane +PS) in Assam on EPCMode under NH(O)-NE (Pkg-3)"/>
    <s v="NH(O)-NE"/>
    <x v="0"/>
    <x v="24"/>
    <n v="41.32"/>
    <n v="0.48"/>
    <n v="39.809999999999995"/>
    <n v="458.59"/>
    <n v="210"/>
    <d v="2023-01-03T00:00:00"/>
    <d v="2023-02-03T00:00:00"/>
    <d v="2023-05-19T00:00:00"/>
    <n v="83.29"/>
    <n v="73.48"/>
    <d v="2025-05-17T00:00:00"/>
    <d v="2026-05-31T00:00:00"/>
    <s v="-"/>
    <s v="TTC Infra India"/>
  </r>
  <r>
    <n v="115"/>
    <s v="DT-1"/>
    <s v="NER"/>
    <x v="2"/>
    <s v="PMU-Dibrugarh"/>
    <n v="155007"/>
    <s v="DN/01019/01004/AS"/>
    <x v="5"/>
    <s v="Terminated"/>
    <s v="Dibrugarh to Ledo section (Digboi Bypass) _x000a_Pkg-4"/>
    <s v="Widening/Improvement to 2-Lane Lane with Paved Shoulder from km 16+900 (Bogapani) to km 27+150 (Golai Goan) on existing Dibrugarh to Ledo section with proposed Digboi Bypass (Green Field and Brownfield) (2-Lane+PS) of NH-315 (OLD NH-38) in Tinsukia District under NH(O)- NE (Pkg-4)"/>
    <s v="NH(O)-NE"/>
    <x v="0"/>
    <x v="13"/>
    <n v="10.25"/>
    <n v="1.47"/>
    <n v="1.47"/>
    <n v="356.65"/>
    <s v="-"/>
    <d v="2023-01-04T00:00:00"/>
    <s v="Terminated (To be Re-awarded-1)"/>
    <s v="-"/>
    <s v="-"/>
    <s v="-"/>
    <s v="-"/>
    <s v="-"/>
    <s v="-"/>
    <s v="To be Re-awarded"/>
  </r>
  <r>
    <n v="116"/>
    <s v="DT-1"/>
    <s v="NER"/>
    <x v="2"/>
    <s v="PMU Dibrugarh"/>
    <n v="155282"/>
    <s v="DN/01019/01008/AS"/>
    <x v="3"/>
    <s v="Awarded, Not Appointed"/>
    <s v="Margherita - Ledo Bypass_x000a_(Pkg-5) (Bypass)"/>
    <s v="Widening/Improvement to 2-Lane with paved shoulder from km 27+150 (Golai Gaon) to km 47+682 (Ledo) on existing Dibrugarh to Ledo section with proposed Margherita - Ledo Bypass (Greenfield) (2-Lane +PS) of NH-315 (Old NH-38) in Tinsukia District in the State of Assam on EPC (Package-5) under Bharatmala Pariyojana in Economic Corridors -Balance work"/>
    <s v="NH(O)-NE"/>
    <x v="0"/>
    <x v="13"/>
    <n v="20.532"/>
    <s v="-"/>
    <n v="0"/>
    <n v="643.41999999999996"/>
    <n v="246.76"/>
    <d v="2023-03-23T00:00:00"/>
    <d v="2026-03-03T00:00:00"/>
    <s v="To be given"/>
    <n v="0"/>
    <n v="0"/>
    <s v="-"/>
    <s v="-"/>
    <s v="-"/>
    <s v="Bhartia Infra Projects Limited(BIPL)"/>
  </r>
  <r>
    <n v="117"/>
    <s v="DT-1"/>
    <s v="NER"/>
    <x v="2"/>
    <s v="PMU-Silchar"/>
    <n v="155122"/>
    <s v="DN/01012/01008/AS"/>
    <x v="1"/>
    <s v="Under Construction (AD issued)"/>
    <s v="Silchar - Vairengte - Sairang road Pkg-1"/>
    <s v="4-Laning of Silchar - Dhanehari section from Existing Chainage km 263+800 of NH 37 to km 12+920 of NH 306 (Design Chainage km 0+000 to km 20+000) on Silchar - Vairengte - Sairang road in the State of Assam under Bharatmala Pariyojna on EPC mode. (Project Length – 20.00 km) (Package-1)"/>
    <s v="NH(O)-NE"/>
    <x v="0"/>
    <x v="25"/>
    <n v="20"/>
    <n v="2.77"/>
    <n v="9.4700000000000006"/>
    <n v="1256.9000000000001"/>
    <n v="504.34"/>
    <d v="2023-02-28T00:00:00"/>
    <d v="2023-03-21T00:00:00"/>
    <d v="2024-01-22T00:00:00"/>
    <n v="55.46"/>
    <n v="43.79"/>
    <d v="2026-07-23T00:00:00"/>
    <d v="2026-07-22T00:00:00"/>
    <s v="-"/>
    <s v="YFC Projects Pvt. Ltd. - TTC Infra India (JV)"/>
  </r>
  <r>
    <n v="118"/>
    <s v="DT-1"/>
    <s v="NER"/>
    <x v="2"/>
    <s v="PMU-Silchar"/>
    <n v="155293"/>
    <s v="DN/01012/01007/AS"/>
    <x v="1"/>
    <s v="Under Construction (AD issued)"/>
    <s v="Silchar - Vairengte - Sairang road Pkg-2"/>
    <s v="4-Laning of Dhanehari Lailapur / Vairengte section from Existing Chainage km 12+920 to km 43+000 of NH 306 (Design Chainage km 20+000 to km 49+360) on Silchar - Vairengte Sairang road in the State of Assam under Bharatmala Pariyojna on EPC mode. (Project Length 29.360 km) under NH(O)-NE (Package-2)"/>
    <s v="NH(O)-NE"/>
    <x v="0"/>
    <x v="26"/>
    <n v="29.36"/>
    <n v="5.08"/>
    <n v="19.880000000000003"/>
    <n v="1716.21"/>
    <n v="592.79999999999995"/>
    <d v="2023-03-31T00:00:00"/>
    <d v="2023-03-31T00:00:00"/>
    <d v="2024-02-14T00:00:00"/>
    <n v="79.34"/>
    <n v="61.3"/>
    <d v="2026-08-14T00:00:00"/>
    <d v="2026-08-14T00:00:00"/>
    <s v="-"/>
    <s v="J Infratech Limited (JIL)"/>
  </r>
  <r>
    <n v="119"/>
    <s v="DT-1"/>
    <s v="NER"/>
    <x v="2"/>
    <s v="PMU-Silchar"/>
    <n v="157475"/>
    <s v="DN/01011/01009/AS"/>
    <x v="1"/>
    <s v="Under Construction (AD issued)"/>
    <s v="Silchar-Badarpur-Karimganj– Churaibari Pkg-1"/>
    <s v="Widening/lmprovement of Existing 2 lane to 4-Laning of Karimganj-Silchar section of NH-37 from Design Ch 0.000 near Silchar ISBT to Design Ch 15.970 near Kalinagar Pt I on NH-37 in Assam on HAM Mode (Pkg-1)"/>
    <s v="NH(O)-NE"/>
    <x v="0"/>
    <x v="12"/>
    <n v="15.97"/>
    <s v="-"/>
    <n v="0"/>
    <n v="1181.55"/>
    <n v="696.5"/>
    <d v="2024-03-11T00:00:00"/>
    <d v="2024-03-11T00:00:00"/>
    <d v="2025-09-17T00:00:00"/>
    <n v="0"/>
    <n v="0"/>
    <d v="2027-09-17T00:00:00"/>
    <d v="2027-09-17T00:00:00"/>
    <s v="-"/>
    <s v="Jandu Silchar Highway Pvt. Ltd."/>
  </r>
  <r>
    <n v="120"/>
    <s v="DT-1"/>
    <s v="NER"/>
    <x v="2"/>
    <s v="PMU-Silchar"/>
    <n v="156858"/>
    <s v="DN/01011/01004/AS"/>
    <x v="1"/>
    <s v="Under Construction (AD issued)"/>
    <s v="Panchgram Bypass (on Silchar- Churaibari Pkg-2)"/>
    <s v="Construction of 4-Lane Panchgram Bypass from Design Chainage km 15+500 on NH-37 (Old NH-53) at Kalinagar Pt.-I Village to Design Chainage km 27+300 at crossing with NH-6 (Old NH-44) Near Siddeswar Pt.-I Village on Silchar - Churaibari stretch in the State of Assam on EPC Mode under Bharatmala Pariyojana in Economic Corridors "/>
    <s v="NH(O)-NE"/>
    <x v="0"/>
    <x v="27"/>
    <n v="11.8"/>
    <n v="5.5"/>
    <n v="5.5"/>
    <n v="728.97"/>
    <n v="409.25"/>
    <d v="2023-03-16T00:00:00"/>
    <d v="2023-10-31T00:00:00"/>
    <d v="2024-08-10T00:00:00"/>
    <n v="57.17"/>
    <n v="48.75"/>
    <d v="2027-02-09T00:00:00"/>
    <d v="2027-02-09T00:00:00"/>
    <s v="-"/>
    <s v="J Infratech Limited (JIL)"/>
  </r>
  <r>
    <n v="121"/>
    <s v="DT-1"/>
    <s v="NER"/>
    <x v="2"/>
    <s v="PMU-Silchar"/>
    <n v="155087"/>
    <s v="DN/01011/01003/AS"/>
    <x v="1"/>
    <s v="Under Construction (AD issued)"/>
    <s v="Badarpur Bypass (on Silchar- Churaibari Pkg-3)"/>
    <s v="Construction of 4-Lane Badarpur Bypass from Design Chainage km 27+300 at crossing with NH-6 (Old NH-44) Near Siddeswar Pt.-I Village to Design Chainage km 38+600 on NH-37 (Old NH-44) at Kandigram Chaita Village on Silchar - Churaibari stretch in the State of Assam on EPC Mode under Bharatmala Pariyojana in Economic Corridors (Project Length – 11.1 km)."/>
    <s v="NH(O)-NE"/>
    <x v="0"/>
    <x v="27"/>
    <n v="11.1"/>
    <n v="5.5"/>
    <n v="5.5"/>
    <n v="574.26"/>
    <n v="292.29000000000002"/>
    <d v="2023-02-28T00:00:00"/>
    <d v="2023-03-16T00:00:00"/>
    <d v="2024-02-09T00:00:00"/>
    <n v="71.09"/>
    <n v="58.91"/>
    <d v="2026-08-09T00:00:00"/>
    <d v="2026-08-10T00:00:00"/>
    <s v="-"/>
    <s v="S S Builders"/>
  </r>
  <r>
    <n v="122"/>
    <s v="DT-1"/>
    <s v="NER"/>
    <x v="2"/>
    <s v="PMU-Karimganj"/>
    <n v="157471"/>
    <s v="DN/01011/01005/AS"/>
    <x v="1"/>
    <s v="Under Construction (AD issued)"/>
    <s v="Silchar-Badarpur-Karimganj– Churaibari Pkg-4"/>
    <s v="Widening/lmprovement to 4-Laning and Greenfield alignment with Paved shoulder of Silchar-Badarpur – Churaibari section of NH-37 &amp; NH-8 from Design chainage 38.600 (End point of proposed Badarpur Bypass) to Km. 62.800 (Start point of proposed Nilambazar/Cheragi Bypass) in the state of Assam on HAM Mode (Package-4)"/>
    <s v="NH(O)-NE"/>
    <x v="0"/>
    <x v="28"/>
    <n v="24.2"/>
    <s v="-"/>
    <n v="0"/>
    <n v="1319.55"/>
    <n v="554.16"/>
    <d v="2024-02-28T00:00:00"/>
    <d v="2024-03-11T00:00:00"/>
    <d v="2025-08-18T00:00:00"/>
    <n v="14.6"/>
    <n v="8"/>
    <d v="2027-09-18T00:00:00"/>
    <d v="2027-08-18T00:00:00"/>
    <s v="-"/>
    <s v="MKC Badarpur Churaibari Kamakhya Highways Pvt. Ltd."/>
  </r>
  <r>
    <n v="123"/>
    <s v="DT-1"/>
    <s v="NER"/>
    <x v="2"/>
    <s v="PMU-Karimganj"/>
    <n v="157472"/>
    <s v="DN/01011/01008/AS"/>
    <x v="1"/>
    <s v="Under Construction (AD issued)"/>
    <s v="Silchar-Badarpur-Karimganj– Churaibari Pkg-5"/>
    <s v="Widening/lmprovement to 4-Lane with Paved Shoulder from existing road and Greenfield alignment form Design Ch. 62.800 (start of proposed Nilambazar/Cheragi Bypass) to Design Ch. 87.700 near Chandkhira Village of NH-8 on Silchar-Churaibari in the state of Assam on HAM Mode (Package-5) "/>
    <s v="NH(O)-NE"/>
    <x v="0"/>
    <x v="29"/>
    <n v="24.9"/>
    <s v="-"/>
    <n v="0"/>
    <n v="1258.1300000000001"/>
    <n v="690"/>
    <d v="2024-02-27T00:00:00"/>
    <d v="2024-03-11T00:00:00"/>
    <d v="2025-04-26T00:00:00"/>
    <n v="10.91"/>
    <n v="8"/>
    <d v="2027-10-23T00:00:00"/>
    <d v="2027-10-23T00:00:00"/>
    <s v="-"/>
    <s v="Bhartia Infra Projects Limited(BIPL)"/>
  </r>
  <r>
    <n v="124"/>
    <s v="DT-1"/>
    <s v="NER"/>
    <x v="2"/>
    <s v="PMU-Karimganj"/>
    <n v="157473"/>
    <s v="DN/01011/01007/AS"/>
    <x v="1"/>
    <s v="Under Construction (AD issued)"/>
    <s v="Badarpur – Churaibari Pkg-6"/>
    <s v="Widening/lmprovement to 4-Lane with Paved shoulder for existing as well as Greenfield alignment of Badarpur – Churaibari section of NH-8 from Design chainage 87.700 (Chandkhira) to Km. 106.500 (Churaibari) section (Assam-Tripura border) in the state of Assam on HAM Mode (Package-6)"/>
    <s v="NH(O)-NE"/>
    <x v="0"/>
    <x v="29"/>
    <n v="18.8"/>
    <s v="-"/>
    <n v="0"/>
    <n v="870"/>
    <n v="449.81"/>
    <d v="2024-03-04T00:00:00"/>
    <d v="2024-03-11T00:00:00"/>
    <d v="2025-03-07T00:00:00"/>
    <n v="31.34"/>
    <n v="16"/>
    <d v="2027-03-07T00:00:00"/>
    <d v="2027-03-07T00:00:00"/>
    <s v="-"/>
    <s v="MKC Infrastructure Pvt. Ltd"/>
  </r>
  <r>
    <n v="125"/>
    <s v="DT-1"/>
    <s v="NER"/>
    <x v="2"/>
    <s v="PMU-Karimganj"/>
    <n v="157474"/>
    <s v="DN/01011/01006/AS"/>
    <x v="1"/>
    <s v="Under Construction (AD issued)"/>
    <s v="Karimgani - sutarkandi section on_x000a_Silchar-Churaibari Pkg-7"/>
    <s v="Widening/lmprovement to 4-L of Karimgani - sutarkandi section of NH 37 from design Ch 0+020 (Start of proposed Karimganj Bypass from NH -8) to design Chainage Km 14+380 near Sutarkandi (Spur Connectivity to Indo/Bangladesh Border) on Silchar-Churaibari  in the State of Assam on HAM Mode (Package-7)"/>
    <s v="NH(O)-NE"/>
    <x v="0"/>
    <x v="12"/>
    <n v="14.36"/>
    <s v="-"/>
    <n v="0"/>
    <n v="791.79"/>
    <n v="380.26"/>
    <d v="2024-02-28T00:00:00"/>
    <d v="2024-03-11T00:00:00"/>
    <d v="2025-02-28T00:00:00"/>
    <n v="33.22"/>
    <n v="16"/>
    <d v="2027-02-28T00:00:00"/>
    <d v="2027-02-28T00:00:00"/>
    <s v="-"/>
    <s v="MKC Infrastructure Pvt. Ltd"/>
  </r>
  <r>
    <n v="126"/>
    <s v="DT-1"/>
    <s v="NER"/>
    <x v="2"/>
    <s v="PMU-Silchar"/>
    <n v="157476"/>
    <s v="DN/01018/01001/AS"/>
    <x v="1"/>
    <s v="Under Construction (AD issued)"/>
    <s v="Silchar-Jiribam Pkg-1"/>
    <s v="lmprovement to 4-Lane with Paved Shoulder from existing km 260+000 (Design Ch.4+560 km) to existing km Ch.233+000 (D. Ch.24+560) of Silchar (near Nutan Dayapur village) - Budha Nagar Section (Length-20.00 Km) of NH-37 under Package: Silchar-Jiribam Pkg-1 in the state of Assam on HAM Mode"/>
    <s v="NH(O)-NE"/>
    <x v="0"/>
    <x v="12"/>
    <n v="20"/>
    <n v="5.5"/>
    <n v="5.5"/>
    <n v="957.95"/>
    <n v="476"/>
    <d v="2024-01-24T00:00:00"/>
    <d v="2024-03-11T00:00:00"/>
    <d v="2025-01-15T00:00:00"/>
    <n v="36.56"/>
    <n v="8"/>
    <d v="2028-01-15T00:00:00"/>
    <d v="2028-01-15T00:00:00"/>
    <s v="-"/>
    <s v="Silchar Jiribam Highways Private Limited"/>
  </r>
  <r>
    <n v="127"/>
    <s v="DT-1"/>
    <s v="NER"/>
    <x v="2"/>
    <s v="PMU-Silchar"/>
    <s v="AS-1"/>
    <s v="DN/01018/01002/AS"/>
    <x v="3"/>
    <s v="Awarded, Not Appointed"/>
    <s v="Silchar-Jiribam (including 770m Tunnel) Pkg-2"/>
    <s v="4 - laning of silchar (near Budha Nagar) at Existing km 233+000 (D. Ch. 24.560) to Jiribam at Existing km 212+060 (D. ch. 37.650) including Tunnel of NH-37 (Length:13,09 km) in the State of Assam and Manipur under NH(O)-NE on Hybrid Annuity Mode (HAM) (Pkg-2)"/>
    <s v="NH(O)-NE"/>
    <x v="0"/>
    <x v="12"/>
    <n v="13.09"/>
    <s v="-"/>
    <n v="0"/>
    <n v="1186.2"/>
    <n v="742.78"/>
    <d v="2025-03-27T00:00:00"/>
    <d v="2025-10-15T00:00:00"/>
    <s v="To be given"/>
    <n v="0"/>
    <n v="0"/>
    <s v="-"/>
    <s v="-"/>
    <s v="-"/>
    <s v="Bhartia Infra Projects Limited(BIPL)"/>
  </r>
  <r>
    <n v="128"/>
    <s v="DT-1"/>
    <s v="NER"/>
    <x v="2"/>
    <s v="PMU-Bongaigaon"/>
    <n v="155286"/>
    <s v="DN/01005/01004/AS"/>
    <x v="1"/>
    <s v="Under Construction (AD issued)"/>
    <s v="Dudhnoi - Dainadubi section"/>
    <s v="Widening &amp; Improvement to 2-lane with Paved shoulder configuration of Dudhnoi - Dainadubi section (NH-217) under Bharatmala Pariyojana from design km 0+000 to km 8+415 (existing km 0+000 to km 8+600 of Old NH-62) in the State of Assam on EPC mode under NH(O)-NE, (Assam portion)"/>
    <s v="NH(O)-NE"/>
    <x v="0"/>
    <x v="30"/>
    <n v="8.4149999999999991"/>
    <n v="2.94"/>
    <n v="8.41"/>
    <n v="88.56"/>
    <n v="33.700000000000003"/>
    <d v="2023-03-24T00:00:00"/>
    <d v="2023-03-31T00:00:00"/>
    <d v="2024-03-26T00:00:00"/>
    <n v="93.16"/>
    <n v="78.97"/>
    <d v="2025-09-25T00:00:00"/>
    <d v="2026-05-31T00:00:00"/>
    <s v="-"/>
    <s v="Shyama Construction"/>
  </r>
  <r>
    <n v="129"/>
    <s v="DT-1"/>
    <s v="NER"/>
    <x v="2"/>
    <s v="PMU-Silchar"/>
    <n v="157188"/>
    <s v="DN/02002/01004/AS"/>
    <x v="1"/>
    <s v="Under Construction (AD issued)"/>
    <s v="Tamenglong to Mahur _x000a_Pkg-7"/>
    <s v="Wideinig &amp; Upgradation to 2-lanes with paved shoulders road from Tamenglong to Mahur (NH-137) in the State of Assam starting from km 96.870 near Jiri River to km 116.550 near Hangrum (Package-7) on EPC mode (Assam portion)"/>
    <s v="NH(O)-NE"/>
    <x v="0"/>
    <x v="31"/>
    <n v="19.68"/>
    <n v="5.89"/>
    <n v="16.190000000000001"/>
    <n v="846.82"/>
    <n v="264.36"/>
    <d v="2023-12-11T00:00:00"/>
    <d v="2024-01-22T00:00:00"/>
    <d v="2024-03-04T00:00:00"/>
    <n v="85.29"/>
    <n v="67.989999999999995"/>
    <d v="2026-03-04T00:00:00"/>
    <d v="2026-06-30T00:00:00"/>
    <s v="-"/>
    <s v="Rajinder Infrastructure Pvt.Ltd."/>
  </r>
  <r>
    <n v="130"/>
    <s v="DT-1"/>
    <s v="NER"/>
    <x v="2"/>
    <s v="PMU-Silchar"/>
    <n v="155284"/>
    <s v="DN/02002/01003/AS"/>
    <x v="1"/>
    <s v="Under Construction (AD issued)"/>
    <s v="Tamenglong to Mahur _x000a_Pkg-8"/>
    <s v="Widening &amp; Upgradation to 2-lanes with paved shoulders road from  Tamenglong to Mahur (NH-137) in the State of Assam starting from km 116.480  near Hangrum to km 136.500 near Hejaichak (Package-8) on EPC mode under  NH(O)-NE (Assam portion)"/>
    <s v="NH(O)-NE"/>
    <x v="0"/>
    <x v="31"/>
    <n v="20.02"/>
    <n v="2.84"/>
    <n v="18.54"/>
    <n v="904.04"/>
    <n v="344.66"/>
    <d v="2023-03-29T00:00:00"/>
    <d v="2023-03-31T00:00:00"/>
    <d v="2023-08-29T00:00:00"/>
    <n v="85.2"/>
    <n v="60.44"/>
    <d v="2025-08-29T00:00:00"/>
    <d v="2026-06-30T00:00:00"/>
    <s v="-"/>
    <s v="Anusha Projects Pvt. Ltd.- BKD Infrastructures Pvt. Ltd. (JV)"/>
  </r>
  <r>
    <n v="131"/>
    <s v="DT-1"/>
    <s v="NER"/>
    <x v="2"/>
    <s v="PMU-Silchar"/>
    <n v="155288"/>
    <s v="DN/02002/01002/AS"/>
    <x v="1"/>
    <s v="Under Construction (AD issued)"/>
    <s v="Tamenglong to Mahur _x000a_Pkg-9"/>
    <s v="Widening &amp; Upgradation to 2 lanes with paved shoulders road from Tamenglong to Mahur (NH-137) in the State of Assam starting from km 136.500 near Hejaichak to km 156.489 near P. Leikul (Package-9) on EPC mode under  NH(O)-NE (Assam portion)"/>
    <s v="NH(O)-NE"/>
    <x v="0"/>
    <x v="31"/>
    <n v="19.989000000000001"/>
    <n v="4.4000000000000004"/>
    <n v="19.700000000000003"/>
    <n v="614.42999999999995"/>
    <n v="344.66"/>
    <d v="2023-03-31T00:00:00"/>
    <d v="2023-03-31T00:00:00"/>
    <d v="2023-08-29T00:00:00"/>
    <n v="87.5"/>
    <n v="50.71"/>
    <d v="2025-08-29T00:00:00"/>
    <d v="2026-06-30T00:00:00"/>
    <s v="-"/>
    <s v="KPC Projects Ltd."/>
  </r>
  <r>
    <n v="132"/>
    <s v="DT-1"/>
    <s v="NER"/>
    <x v="2"/>
    <s v="PMU-Silchar"/>
    <n v="155287"/>
    <s v="DN/02002/01001/AS"/>
    <x v="1"/>
    <s v="Under Construction (AD issued)"/>
    <s v="Tamenglong to Mahur _x000a_Pkg-10"/>
    <s v="Widening &amp; Upgradation to 2 lanes with paved shoulders road from Tamenglong to Mahur (NH-137) in the State of Assam starting from km 156.489 near P. Leikul to km 176.410 near Borowapu (Package-10) on EPC mode under NH (O)-NE (Assam portion)"/>
    <s v="NH(O)-NE"/>
    <x v="0"/>
    <x v="31"/>
    <n v="19.920999999999999"/>
    <n v="3.33"/>
    <n v="18.93"/>
    <n v="693.15"/>
    <n v="354.69"/>
    <d v="2023-03-31T00:00:00"/>
    <d v="2023-03-31T00:00:00"/>
    <d v="2023-08-29T00:00:00"/>
    <n v="81.900000000000006"/>
    <n v="58.63"/>
    <d v="2025-08-29T00:00:00"/>
    <d v="2026-06-30T00:00:00"/>
    <s v="-"/>
    <s v="Anusha Projects Pvt. Ltd.- BKD Infrastructures Pvt. Ltd. (JV)"/>
  </r>
  <r>
    <n v="133"/>
    <s v="DT-1"/>
    <s v="NER"/>
    <x v="2"/>
    <s v="PMU-Dibrugarh"/>
    <n v="155289"/>
    <s v="DN/02003/01003/AS"/>
    <x v="0"/>
    <s v="Completed"/>
    <s v="Kandulijan Gaon to Simen Chapori Pkg-1"/>
    <s v="Widening/Improvement to 4-Lane with Paved Shoulder  from km 0+800 (Kandulijan Gaon) to km 27+701 (Simen  Chapori) of NH-515 in the State of Assam on EPC mode under Bharatmala Pariyojna (Dibrugarh-Oyan, Package-1)"/>
    <s v="NH(O)-NE"/>
    <x v="0"/>
    <x v="32"/>
    <n v="26.901"/>
    <n v="0.45"/>
    <n v="26.9"/>
    <n v="609.16"/>
    <n v="267.62"/>
    <d v="2023-03-28T00:00:00"/>
    <d v="2023-03-31T00:00:00"/>
    <d v="2023-10-18T00:00:00"/>
    <n v="100"/>
    <n v="99.45"/>
    <d v="2026-04-17T00:00:00"/>
    <s v="-"/>
    <d v="2025-08-11T00:00:00"/>
    <s v="Kaluwala Construction Pvt. Ltd.-Nirmal Buildinfra Pvt. Ltd. (JV)"/>
  </r>
  <r>
    <n v="134"/>
    <s v="DT-1"/>
    <s v="NER"/>
    <x v="2"/>
    <s v="PMU-Dibrugarh"/>
    <n v="155281"/>
    <s v="DN/02003/01002/AS"/>
    <x v="0"/>
    <s v="Completed"/>
    <s v="Simen Chapori to Nagabang Gamsuk Pkg-2"/>
    <s v="Widening/Improvement to 4-Lane with Paved Shoulder from km 27+701  (Simen Chapori) to km 55+000 (Nagabang Gamsuk) in Dhemaji district in the State of Assam on  EPC mode under Bharatmala Pariyojna  (Package-2)"/>
    <s v="NH(O)-NE"/>
    <x v="0"/>
    <x v="32"/>
    <n v="27.298999999999999"/>
    <n v="0.52"/>
    <n v="27.3"/>
    <n v="562.04999999999995"/>
    <n v="249.4"/>
    <d v="2023-03-29T00:00:00"/>
    <d v="2023-03-31T00:00:00"/>
    <d v="2023-08-11T00:00:00"/>
    <n v="100"/>
    <n v="99.79"/>
    <d v="2026-02-08T00:00:00"/>
    <s v="-"/>
    <d v="2025-07-31T00:00:00"/>
    <s v="Kaluwala Construction Pvt. Ltd.-Nirmal Buildinfra Pvt. Ltd. (JV)"/>
  </r>
  <r>
    <n v="135"/>
    <s v="DT-1"/>
    <s v="NER"/>
    <x v="2"/>
    <s v="PMU-Dibrugarh"/>
    <n v="155291"/>
    <s v="DN/02003/01001/AS"/>
    <x v="1"/>
    <s v="Under Construction (AD issued)"/>
    <s v="Nagabang Gamsuk- Oyan Pkg-3"/>
    <s v="Widening/Improvement to 4-Lane with Paved Shoulder from km 55+000 (Nagabang Gamsuk) to km 82+514 (Oyan) in the State of Assam and Arunachal Pradesh on EPC mode under Bharatmala Pariyojna of Length 27.514 Km (Package-3) "/>
    <s v="NH(O)-NE"/>
    <x v="0"/>
    <x v="32"/>
    <n v="27.52"/>
    <n v="23.240000000000002"/>
    <n v="25.14"/>
    <n v="665.47"/>
    <n v="266.24"/>
    <d v="2023-03-31T00:00:00"/>
    <d v="2023-03-31T00:00:00"/>
    <d v="2024-09-16T00:00:00"/>
    <n v="96.45"/>
    <n v="89.16"/>
    <d v="2027-03-17T00:00:00"/>
    <d v="2026-05-31T00:00:00"/>
    <s v="-"/>
    <s v="Kaluwala Construction Pvt. Ltd.-Nirmal Buildinfra Pvt. Ltd. (JV)"/>
  </r>
  <r>
    <n v="136"/>
    <s v="DT-3"/>
    <s v="Non-NER"/>
    <x v="3"/>
    <s v="PMU-Kishtwar"/>
    <n v="151044"/>
    <s v="DN/09008/02020/JM"/>
    <x v="0"/>
    <s v="Completed"/>
    <s v="Strengthening of Batote-Kishtwar-Chatroo- Sinthan top road Km 170.000 to Km 184.000"/>
    <s v="Restoration of Road by way of clearance of landslide, surface boulders side drain, culverts including construction of R/wall/Scuppers and laying of WBM-II, WBM-III, &amp; Pre- Mixed Surfacing/Mixed seal Surfacing (PC) on Batote-Kishtwar-Chatroo- Sinthan top road NH-244 Km from Km 170.000 to Km 184.000 on Item Rate basis"/>
    <s v="NH(O)"/>
    <x v="0"/>
    <x v="33"/>
    <n v="14"/>
    <s v="-"/>
    <n v="14"/>
    <n v="8.01"/>
    <n v="6.55"/>
    <d v="2017-10-06T00:00:00"/>
    <d v="2018-03-01T00:00:00"/>
    <d v="2018-03-07T00:00:00"/>
    <n v="100"/>
    <n v="100"/>
    <d v="2019-08-31T00:00:00"/>
    <s v="-"/>
    <d v="2020-10-11T00:00:00"/>
    <s v="Khanday Infrastructure Ltd."/>
  </r>
  <r>
    <n v="137"/>
    <s v="DT-3"/>
    <s v="Non-NER"/>
    <x v="3"/>
    <s v="PMU-Kishtwar"/>
    <n v="157024"/>
    <s v="DN/09008/02019/JM"/>
    <x v="0"/>
    <s v="Completed"/>
    <s v="Strengthening of Sinthanpass- Anantnag –Khanabal road Km 184.00 to Km 265.00"/>
    <s v="Restoration of road by way of clearance of landslide, surface boulders side drain, culverts including construction of  R/wall and B/walls and laying of WBM-I, WBM-II, WBM-III &amp; Bituminous Carpeting on Sinthanpass- Anantnag –Khanabal road (Km 184.00 to Km 265.000) on Item Rate basis"/>
    <s v="NH(O)"/>
    <x v="0"/>
    <x v="33"/>
    <n v="23.2"/>
    <s v="-"/>
    <n v="23.2"/>
    <n v="16.489999999999998"/>
    <n v="12.47"/>
    <d v="2017-10-06T00:00:00"/>
    <d v="2018-02-16T00:00:00"/>
    <d v="2018-03-22T00:00:00"/>
    <n v="0"/>
    <n v="0"/>
    <d v="2019-08-31T00:00:00"/>
    <s v="-"/>
    <d v="2019-08-31T00:00:00"/>
    <s v="Khanday Infrastructure Ltd."/>
  </r>
  <r>
    <n v="138"/>
    <s v="DT-3"/>
    <s v="Non-NER"/>
    <x v="3"/>
    <s v="PMU-Akhnoor"/>
    <n v="154039"/>
    <s v="DN/09014/01010/JM"/>
    <x v="1"/>
    <s v="Under Construction (AD issued)"/>
    <s v="Jammu-Akhnoor (Flyover) Pkg-1"/>
    <s v="Construction of a 4-Lane elevated flyover with paved shoulder configuration along with service road from 4th Tawi bridge (D.Ch. 0.000) near Bhagwati chowk to Canal Head (D.Ch. 1.350) on Jammu-Akhnoor road section of NH-144A  (Pkg-1)"/>
    <s v="NH(O)"/>
    <x v="0"/>
    <x v="34"/>
    <n v="1.1499999999999999"/>
    <n v="0.55000000000000004"/>
    <n v="1.1499999999999999"/>
    <n v="245.34"/>
    <n v="135.12"/>
    <d v="2018-03-14T00:00:00"/>
    <d v="2022-09-24T00:00:00"/>
    <d v="2023-01-10T00:00:00"/>
    <n v="68.069999999999993"/>
    <n v="60.17"/>
    <d v="2025-01-09T00:00:00"/>
    <d v="2026-04-30T00:00:00"/>
    <s v="-"/>
    <s v="Maan Builders"/>
  </r>
  <r>
    <n v="139"/>
    <s v="DT-3"/>
    <s v="Non-NER"/>
    <x v="3"/>
    <s v="PMU-Akhnoor"/>
    <n v="80719"/>
    <s v="DN/09014/01008/JM"/>
    <x v="0"/>
    <s v="Completed"/>
    <s v="Jammu-Akhnoor Canal head - to Ganesh Vihar  (Flyover) Pkg-2"/>
    <s v="Up-gradation to 4-lane with Paved Shoulder of Jammu-Akhnoor road section of NH-144A from Canal head (Km 0.800) to Ganesh Vihar (Km 6.000) in UT of Jammu and Kashmir on EPC basis (Pkg-2)"/>
    <s v="NH(O)"/>
    <x v="0"/>
    <x v="34"/>
    <n v="5.2"/>
    <s v="-"/>
    <n v="5.1999999999999993"/>
    <n v="458.06"/>
    <n v="272.77"/>
    <d v="2018-03-14T00:00:00"/>
    <d v="2018-03-15T00:00:00"/>
    <d v="2018-08-07T00:00:00"/>
    <n v="100"/>
    <n v="99.16"/>
    <d v="2021-02-04T00:00:00"/>
    <s v="-"/>
    <d v="2022-10-15T00:00:00"/>
    <s v="Satpal (S. P.) Singla construction Pvt. Ltd.[SPSCPL]"/>
  </r>
  <r>
    <n v="140"/>
    <s v="DT-3"/>
    <s v="Non-NER"/>
    <x v="3"/>
    <s v="PMU-Akhnoor"/>
    <n v="138017"/>
    <s v="DN/09014/01007/JM"/>
    <x v="1"/>
    <s v="Under Construction (AD issued)"/>
    <s v="Jammu-Akhnoor Ganesh Vihar to Khati Chowk Pkg-3A"/>
    <s v="Up-gradation to 4-lane with Paved Shoulder of Jammu-Akhnoor road section of NH-144A from Ganesh Vihar (Km 6.000) to Khati Chowk (Km 26.350) in UT of Jammu and Kashmir on EPC basis (Pkg-3A)_x000a_1 No. TOLL of 8- Lane @ Ch. 20+440"/>
    <s v="NH(O)"/>
    <x v="0"/>
    <x v="34"/>
    <n v="20.61"/>
    <n v="1.2200000000000002"/>
    <n v="20.606499999999997"/>
    <n v="435.82"/>
    <n v="193.99"/>
    <d v="2018-03-14T00:00:00"/>
    <d v="2019-03-02T00:00:00"/>
    <d v="2019-07-12T00:00:00"/>
    <n v="85.11"/>
    <n v="83.42"/>
    <d v="2021-07-11T00:00:00"/>
    <d v="2026-05-31T00:00:00"/>
    <s v="-"/>
    <s v="Tarmat Ltd."/>
  </r>
  <r>
    <n v="141"/>
    <s v="DT-3"/>
    <s v="Non-NER"/>
    <x v="3"/>
    <s v="PMU-Akhnoor"/>
    <n v="154301"/>
    <s v="DN/09014/01006/JM"/>
    <x v="1"/>
    <s v="Under Construction (AD issued)"/>
    <s v="Jammu - Akhnoor_x000a_Khati Chowk Hanuman Chowk Pkg-3B"/>
    <s v="Upgradadtion of existing 2 lane to 4-L with Paved Shoulder configuration from Km 26.350 (Design Chainage 26+615) (Khati Chowk) to Km 30.097 (Design Chainage 30+359) (Hanuman Chowk) including bridge on Chenab river of Jammu - Akhnoor Section of NH 144A (Pkg-3B)"/>
    <s v="NH(O)"/>
    <x v="0"/>
    <x v="34"/>
    <n v="3.75"/>
    <n v="1.29"/>
    <n v="3.74"/>
    <n v="198.28"/>
    <n v="102.47"/>
    <d v="2018-03-14T00:00:00"/>
    <d v="2022-12-14T00:00:00"/>
    <d v="2023-03-14T00:00:00"/>
    <n v="86.13"/>
    <n v="86.13"/>
    <d v="2025-03-13T00:00:00"/>
    <d v="2026-05-31T00:00:00"/>
    <s v="-"/>
    <s v="V. K. Gupta &amp; Associates"/>
  </r>
  <r>
    <n v="142"/>
    <s v="DT-3"/>
    <s v="Non-NER"/>
    <x v="3"/>
    <s v="PMU-Akhnoor"/>
    <n v="66765"/>
    <s v="DN/09008/02011/JM"/>
    <x v="0"/>
    <s v="Physically Completed &amp; CC Under Issue"/>
    <s v="Chenani – Sudhmahadev"/>
    <s v="Widening and Up-gradation to 2-Lane with Paved Shoulder of configuration and geometric improvement from Km 0.000 to Km 16.990 on Chenani – Sudhmahadev section of NH-244 in UT of Jammu and Kashmir to be executed on EPC basis"/>
    <s v="NH(O)"/>
    <x v="0"/>
    <x v="33"/>
    <n v="16.989999999999998"/>
    <s v="-"/>
    <n v="16.989999999999998"/>
    <n v="264.20999999999998"/>
    <n v="155.04"/>
    <d v="2018-03-14T00:00:00"/>
    <d v="2018-03-27T00:00:00"/>
    <d v="2018-11-22T00:00:00"/>
    <n v="94.06"/>
    <n v="93.76"/>
    <d v="2020-11-21T00:00:00"/>
    <s v="Physically Completed C.C Under Issue"/>
    <d v="2025-02-10T00:00:00"/>
    <s v="ECI Engineering &amp; Constr. Co. Ltd.-SRM (Shri Ram Mehta) Contractors Pvt. Ltd. (JV)"/>
  </r>
  <r>
    <n v="143"/>
    <s v="DT-3"/>
    <s v="Non-NER"/>
    <x v="3"/>
    <s v="PMU-Doda"/>
    <n v="150870"/>
    <s v="DN/09008/02007/JM"/>
    <x v="1"/>
    <s v="Under Construction (AD issued)"/>
    <s v="Goha-Khellani Pkg-1"/>
    <s v="Up-gradation to 2-lane with Paved Shoulder from Km 12.850 to Km20.300 of 7.450Km length on Goha-Khellani section and a link road to Goha village of 2.016 km on NH-244  in UT of Jammu and Kashmir on EPC Mode (Pkg-1)"/>
    <s v="NH(O)"/>
    <x v="0"/>
    <x v="33"/>
    <n v="9.4600000000000009"/>
    <n v="1.2"/>
    <n v="8.4699999999999989"/>
    <n v="225.37309999999999"/>
    <n v="118.41"/>
    <d v="2020-07-14T00:00:00"/>
    <d v="2020-07-31T00:00:00"/>
    <d v="2020-10-01T00:00:00"/>
    <n v="90.41"/>
    <n v="87.28"/>
    <d v="2022-04-01T00:00:00"/>
    <d v="2026-10-31T00:00:00"/>
    <s v="-"/>
    <s v="OASIS Technocon Ltd - Vidya Infrabuild Pvt. Ltd. (VIPL) (JV)"/>
  </r>
  <r>
    <n v="144"/>
    <s v="DT-3"/>
    <s v="Non-NER"/>
    <x v="3"/>
    <s v="PMU-Doda"/>
    <n v="150872"/>
    <s v="DN/09008/02013/JM"/>
    <x v="0"/>
    <s v="Physically Completed &amp; CC Under Issue"/>
    <s v="Goha-Khellani Pkg-2"/>
    <s v="Up-gradation to 2-lane with Paved Shoulder from Km 20.300  to Km 29.030 of 8.730 Km length on Goha-Khellani section on NH-244 in UT of Jammu and Kashmir on EPC Mode (Package II)"/>
    <s v="NH(O)"/>
    <x v="0"/>
    <x v="33"/>
    <n v="8.73"/>
    <n v="0.33"/>
    <n v="8.4"/>
    <n v="210.79"/>
    <n v="99"/>
    <d v="2020-07-14T00:00:00"/>
    <d v="2020-07-31T00:00:00"/>
    <d v="2020-10-01T00:00:00"/>
    <n v="96.95"/>
    <n v="96.44"/>
    <d v="2022-04-01T00:00:00"/>
    <s v="Physically Completed C.C Under Issue"/>
    <d v="2026-02-27T00:00:00"/>
    <s v="E5 Infrastructure Pvt. Ltd."/>
  </r>
  <r>
    <n v="145"/>
    <s v="DT-3"/>
    <s v="Non-NER"/>
    <x v="3"/>
    <s v="PMU-Doda"/>
    <n v="151439"/>
    <s v="DN/09008/02012/JM"/>
    <x v="0"/>
    <s v="Completed"/>
    <s v="Khellani Tunnel Pkg-3"/>
    <s v="Up-gradation to 2-lane with Paved Shoulder form Km 29+030 to Km 31+449 of 2.419 Km length of Uni-Directional (1.574 Km) Khellani Tunnel including its approach road on NH-244 in UT of Jammu and Kashmir on EPC Mode under NH(O)-Gen (Package III)"/>
    <s v="NH(O)"/>
    <x v="0"/>
    <x v="33"/>
    <n v="2.419"/>
    <s v="-"/>
    <n v="2.42"/>
    <n v="749.61"/>
    <n v="431.28"/>
    <d v="2021-01-29T00:00:00"/>
    <d v="2021-02-08T00:00:00"/>
    <d v="2021-03-25T00:00:00"/>
    <n v="100"/>
    <n v="100"/>
    <d v="2023-03-24T00:00:00"/>
    <s v="-"/>
    <d v="2025-03-17T00:00:00"/>
    <s v="APCO Infratech Pvt. Ltd"/>
  </r>
  <r>
    <n v="146"/>
    <s v="DT-3"/>
    <s v="Non-NER"/>
    <x v="3"/>
    <s v="PMU-Doda"/>
    <n v="151430"/>
    <s v="DN/09008/02010/JM"/>
    <x v="0"/>
    <s v="Completed"/>
    <s v="Khellani - Kishtwar - Chattroo Pkg-1"/>
    <s v="Construction &amp; Upgradation to 2 lane with paved shoulder from Design Km. 31.449 (Khellani) (Ex. Km 44.946) to Km 51.700 (Prem Nagar) (Ex. Km 68+617) of 20.251 Km length on Khellani - Kishtwar - Chattroo section of NH-244 in the UT of J&amp;K on EPC Mode under NH(O)-Gen (PKG- 1)"/>
    <s v="NH(O)"/>
    <x v="0"/>
    <x v="33"/>
    <n v="20.251000000000001"/>
    <n v="0.28999999999999998"/>
    <n v="18.66"/>
    <n v="486.45"/>
    <n v="208.58"/>
    <d v="2021-02-02T00:00:00"/>
    <d v="2021-02-03T00:00:00"/>
    <d v="2021-03-29T00:00:00"/>
    <n v="97.21"/>
    <n v="97.16"/>
    <d v="2022-09-28T00:00:00"/>
    <s v="-"/>
    <d v="2024-11-01T00:00:00"/>
    <s v="R&amp;C Infra Engineers Pvt. Ltd.- SKS Infra Projects Pvt. Ltd. (JV)"/>
  </r>
  <r>
    <n v="147"/>
    <s v="DT-3"/>
    <s v="Non-NER"/>
    <x v="3"/>
    <s v="PMU-Doda"/>
    <n v="152091"/>
    <s v="DN/09008/02009/JM"/>
    <x v="1"/>
    <s v="Under Construction (AD issued)"/>
    <s v="Khellani - Kishtwar - Chattroo Pkg-2"/>
    <s v="Construction &amp; Upgradation to 2-lane with paved shoulder from Design Ch. Km 51+700 (at Premnagar km 66+315) to Km 66+535 New Thatri (at Start of Km 83rd, Tunnel Km 82+665) of 14.835 Km design length on Chenani-Sudhmahadev-Goha Khellani-Kishtwar-Vailoo Donipawa-Ashajipora section of NH-244 in the UT of J&amp;K on EPC Mode under NH(O)-Gen (Pkg - 2)"/>
    <s v="NH(O)"/>
    <x v="0"/>
    <x v="33"/>
    <n v="14.84"/>
    <n v="0.86"/>
    <n v="11.4"/>
    <n v="512.42999999999995"/>
    <n v="220.33"/>
    <d v="2021-03-30T00:00:00"/>
    <d v="2021-07-19T00:00:00"/>
    <d v="2021-08-26T00:00:00"/>
    <n v="53.4"/>
    <n v="50.08"/>
    <d v="2023-02-24T00:00:00"/>
    <d v="2026-10-31T00:00:00"/>
    <s v="-"/>
    <s v="Mathiyan Construction Pvt. Ltd. - Unique Construction (JV)"/>
  </r>
  <r>
    <n v="148"/>
    <s v="DT-3"/>
    <s v="Non-NER"/>
    <x v="3"/>
    <s v="PMU-Doda"/>
    <n v="149359"/>
    <s v="DN/09008/02008/JM"/>
    <x v="5"/>
    <s v="Terminated"/>
    <s v="Bi-directional Tunnel at &quot;Km 83&quot; on Khellani-Kishtwar Section"/>
    <s v="Construction of Bi-directional Tunnel at &quot;Km 83&quot; of Length 495 m including approach road of 664 m and a Major Bridge of 110 m from Design Ch. 66.535 to Ch. 67.805 (Existing Km 82.675 to Km 82.925) (Khellani-Kishtwar) on NH-244  in UT of J&amp;K on EPC Mode under NH(O)"/>
    <s v="NH(O)"/>
    <x v="0"/>
    <x v="33"/>
    <n v="1.2689999999999999"/>
    <s v="-"/>
    <n v="0"/>
    <n v="91.29"/>
    <s v="-"/>
    <d v="2019-11-27T00:00:00"/>
    <s v="Terminated (To be Re-awarded-1)"/>
    <s v="-"/>
    <s v="-"/>
    <s v="-"/>
    <s v="-"/>
    <s v="-"/>
    <s v="-"/>
    <s v="To be Re-awarded"/>
  </r>
  <r>
    <n v="149"/>
    <s v="DT-3"/>
    <s v="Non-NER"/>
    <x v="3"/>
    <s v="PMU-Kishtwar"/>
    <n v="151691"/>
    <s v="DN/09008/02015/JM"/>
    <x v="0"/>
    <s v="Physically Completed &amp; CC Under Issue"/>
    <s v="Khellani - Kishtwar - Chattroo Pkg-3"/>
    <s v="Construction &amp; Upgradation to 2-lane with paved shoulder from Design Km 67.805 (at the end of Km 83rd Tunnel near Dhrabshalla) (Ex. Km 83+905) to Km 80.675 (start of Kishtwar Bypass - Dulhasti) (Ex. Km 97+0751) of 12.870 Km length on chenani-Sudhmahadev-Goha Khellani-Kishtwar-vailoo-Donipawa-Ashajipora section of NH-244 in the UT of J&amp;K on EPC Mode under NH(O)-Gen (Pkg-3)"/>
    <s v="NH(O)"/>
    <x v="0"/>
    <x v="33"/>
    <n v="12.87"/>
    <s v="-"/>
    <n v="11.91"/>
    <n v="398.51"/>
    <n v="134.35"/>
    <d v="2021-03-30T00:00:00"/>
    <d v="2021-03-30T00:00:00"/>
    <d v="2021-07-01T00:00:00"/>
    <n v="98.55"/>
    <n v="97.34"/>
    <d v="2022-12-31T00:00:00"/>
    <s v="Physically Completed C.C Under Issue"/>
    <d v="2025-03-31T00:00:00"/>
    <s v="R &amp; B Infra Project Pvt. Ltd"/>
  </r>
  <r>
    <n v="150"/>
    <s v="DT-3"/>
    <s v="Non-NER"/>
    <x v="3"/>
    <s v="PMU-Kishtwar"/>
    <s v="J&amp;K-1"/>
    <s v="DN/09008/02027/JM"/>
    <x v="3"/>
    <s v="Awarded, Not Appointed"/>
    <s v="Re-alignment of submergence area near Rattle Dam on (Left-over work of Khellani - Kishtwar - Chattroo Pkg-3)"/>
    <s v="Construction of left-over work 2-L+PS of the road stretch of Pkg-III at Kandni Village from design Ch. 0+000 to Ch. 4+037 (Ch. 70+900 to Ch. 74+650 of NH-244) in 4.037 km length on Khellani-Kishtwar-Chhatroo section of NH-244 in UT of Jammu &amp; Kashmir on EPC Mode"/>
    <s v="NH(O)"/>
    <x v="0"/>
    <x v="33"/>
    <n v="4.0369999999999999"/>
    <s v="-"/>
    <n v="0"/>
    <n v="132.99"/>
    <n v="61.771500000000003"/>
    <d v="2021-03-30T00:00:00"/>
    <d v="2026-02-27T00:00:00"/>
    <s v="To be given"/>
    <n v="0"/>
    <n v="0"/>
    <s v="-"/>
    <s v="-"/>
    <s v="-"/>
    <s v="R &amp; B Infra Project Pvt. Ltd"/>
  </r>
  <r>
    <n v="151"/>
    <s v="DT-3"/>
    <s v="Non-NER"/>
    <x v="3"/>
    <s v="PMU-Kishtwar"/>
    <n v="152003"/>
    <s v="DN/09008/02014/JM"/>
    <x v="1"/>
    <s v="Under Construction (AD issued)"/>
    <s v="Khellani - Kishtwar - Chattroo (Kishtwar Bypass) Pkg-4"/>
    <s v="Construction of Kishtwar bypass with 2 lane with paved shoulder from Design Km. 80.675 (Dulhasti) to km 95.550 (Bandarkoot ) of 14.88 km &amp; a link road to Kishtwar town from 0+000 to 1.871 of length=1.871 Km on Khellani - Kishtwar - Chattroo section in UT of Jammu and Kashmir on EPC Mode (Pkg-4)"/>
    <s v="NH(O)"/>
    <x v="0"/>
    <x v="33"/>
    <n v="17.68"/>
    <n v="2.12"/>
    <n v="8.39"/>
    <n v="859.67"/>
    <n v="436.33"/>
    <d v="2021-03-30T00:00:00"/>
    <d v="2021-07-07T00:00:00"/>
    <d v="2021-08-24T00:00:00"/>
    <n v="50.05"/>
    <n v="49.66"/>
    <d v="2023-08-23T00:00:00"/>
    <d v="2027-06-30T00:00:00"/>
    <s v="-"/>
    <s v="APS Hydro Pvt. Ltd. - Unique Construction (APS - UC) (JV)"/>
  </r>
  <r>
    <n v="152"/>
    <s v="DT-3"/>
    <s v="Non-NER"/>
    <x v="3"/>
    <s v="PMU-Kishtwar"/>
    <n v="151693"/>
    <s v="DN/09008/02016/JM"/>
    <x v="0"/>
    <s v="Physically Completed &amp; CC Under Issue"/>
    <s v="Khellani - Kishtwar - Chattroo Pkg-5"/>
    <s v="Construction/upgradation to 2-lane with paved shoulder from Design Km 95.55 (Bandarkoot) to Km. 111.06 (Chattroo) of 15.52 Km length on Chenani-sudhmahadev-Goha-Khellani-Kishtwar-vailoo-Donipawa-Ashajipoora section on NH-244  in UT of Jammu and Kashmir on EPC Mode (Pkg-5)"/>
    <s v="NH(O)"/>
    <x v="0"/>
    <x v="33"/>
    <n v="15.5"/>
    <n v="0.57999999999999996"/>
    <n v="15.5"/>
    <n v="497.09"/>
    <n v="202.6"/>
    <d v="2021-03-31T00:00:00"/>
    <d v="2021-07-13T00:00:00"/>
    <d v="2021-08-24T00:00:00"/>
    <n v="99.97"/>
    <n v="97.18"/>
    <d v="2023-02-19T00:00:00"/>
    <s v="Physically Completed C.C Under Issue"/>
    <s v="-"/>
    <s v="Shree Girrajjee Infra Heights Pvt. Itd. - Narendra Builders (SGIHPL-NB) (JV)"/>
  </r>
  <r>
    <n v="153"/>
    <s v="DT-3"/>
    <s v="Non-NER"/>
    <x v="4"/>
    <s v="PMU Sonamarg"/>
    <n v="60060"/>
    <s v="DN/09023/01005/SR"/>
    <x v="0"/>
    <s v="Completed"/>
    <s v="Z-Morh Tunnel (Sonamarg Tunnel)"/>
    <s v="Construction Operation and Maintenance of 2L bi-directional single tube Z-Morh Tunnel (Sonamarg Tunnel)of 6.412 km long with parallel 6.426 km long escape tunnel and 0.6 km long Ventilation Tunnel with approaches of length 5.568 Km from approximately km 69.000 to km 81.300  on new alignment between Kullan and Sonmarg in the UT of Jammu and Kashmir under Srinagar-Leh section on NH-1 (Srinagar- Sonamarg- Gumri road) on DBFOT (semi-Annuity basis)"/>
    <s v="NH(O)"/>
    <x v="0"/>
    <x v="35"/>
    <n v="11.98"/>
    <s v="-"/>
    <n v="11.98"/>
    <n v="2716.9"/>
    <n v="2378.7600000000002"/>
    <d v="2016-07-06T00:00:00"/>
    <d v="2019-12-19T00:00:00"/>
    <d v="2020-06-24T00:00:00"/>
    <n v="100"/>
    <n v="0"/>
    <d v="2023-12-21T00:00:00"/>
    <s v="-"/>
    <d v="2024-07-27T00:00:00"/>
    <s v="APCO Infratech Pvt. Ltd"/>
  </r>
  <r>
    <n v="154"/>
    <s v="DT-3"/>
    <s v="Non-NER"/>
    <x v="4"/>
    <s v="PMU-Sonamarg"/>
    <n v="150679"/>
    <s v="DN/09023/02001/SR"/>
    <x v="1"/>
    <s v="Under Construction (AD issued)"/>
    <s v="Zojila Tunnel &amp; Connecting road to Z-Morh Tunnel"/>
    <s v="Construction of _x000a_(I) Connecting road from Z-Morh Tunnel to Zojila Tunnel (Road Length= 18.475km) in F.Y.- 2020-21 and _x000a__x000a_(II) 14.150 Km long  2-L Bi- directional single tube Zoji-la Tunnel accross Zojila Pass on Sonamarg - Kargil section from Km 82 to Km 118 of NH-01 under PMDP"/>
    <s v="NH(O)-TSP"/>
    <x v="0"/>
    <x v="35"/>
    <n v="30.893000000000001"/>
    <s v="-"/>
    <n v="16.96"/>
    <n v="6808.69"/>
    <n v="4509.5"/>
    <d v="2018-01-18T00:00:00"/>
    <d v="2020-08-25T00:00:00"/>
    <d v="2020-10-01T00:00:00"/>
    <n v="66.05"/>
    <n v="60.37"/>
    <d v="2026-09-30T00:00:00"/>
    <d v="2028-02-28T00:00:00"/>
    <s v="-"/>
    <s v="Megha Engineering &amp; Infrastructures Ltd (MEIL)"/>
  </r>
  <r>
    <n v="155"/>
    <s v="DT-3"/>
    <s v="Non-NER"/>
    <x v="4"/>
    <s v="PMU-Anantnag"/>
    <n v="151431"/>
    <s v="DN/09008/02017/SR"/>
    <x v="0"/>
    <s v="Completed"/>
    <s v="Khellani-Khanabal section Pkg-6"/>
    <s v="Construction &amp; Upgradation to 2/ 4-Lane with paved shoulder from Design Km 148+589 (Existing km 235+070) (Vailoo )to Design Km 176+532 (Existing km 263+070) Donipawa of 27.943 km length on Khellani-Khanabal section (PKG- 6)"/>
    <s v="NH(O)"/>
    <x v="0"/>
    <x v="33"/>
    <n v="27.943000000000001"/>
    <s v="-"/>
    <n v="27.939999999999998"/>
    <n v="285.27999999999997"/>
    <n v="158.15"/>
    <d v="2021-02-02T00:00:00"/>
    <d v="2021-02-03T00:00:00"/>
    <d v="2021-03-31T00:00:00"/>
    <n v="98"/>
    <n v="97"/>
    <d v="2022-09-30T00:00:00"/>
    <s v="-"/>
    <d v="2023-05-11T00:00:00"/>
    <s v="New India Contractors &amp; Developers Pvt. Ltd. - Khanday Infrastructure Ltd. (JV)"/>
  </r>
  <r>
    <n v="156"/>
    <s v="DT-3"/>
    <s v="Non-NER"/>
    <x v="4"/>
    <s v="PMU-Anantnag"/>
    <s v="J&amp;K-2"/>
    <s v="DN/09008/02026/JM"/>
    <x v="4"/>
    <s v="Sanctioned not awarded"/>
    <s v="4-L Vailoo-Donipawa (on Khellani-Khanabal section)"/>
    <s v="Widening and Upgradation of intermittent 2-lane with Paved _x000a_Shoulder stretches to 4-lane between Vailoo (Km 148+589) and Donipawa (Km 176+532), totaling 9.866 km, on the Khellani—Khanabal section of NH- 244 in the UT of Jammu &amp; Kashmir on EPC mode under NH(O)"/>
    <s v="NH(O)"/>
    <x v="0"/>
    <x v="33"/>
    <n v="9.8659999999999997"/>
    <s v="-"/>
    <n v="0"/>
    <n v="157.25"/>
    <n v="0"/>
    <d v="2026-03-03T00:00:00"/>
    <s v="-"/>
    <s v="-"/>
    <s v="-"/>
    <s v="-"/>
    <s v="-"/>
    <s v="-"/>
    <s v="-"/>
    <s v="-"/>
  </r>
  <r>
    <n v="157"/>
    <s v="DT-3"/>
    <s v="Non-NER"/>
    <x v="4"/>
    <s v="PMU-Anantnag"/>
    <n v="151692"/>
    <s v="DN/09008/02018/SR"/>
    <x v="0"/>
    <s v="Completed"/>
    <s v="Khellani-Khanabal section Pkg-7 (Donipawa -Ashajipora ByPass project)"/>
    <s v="Construction of New 2-Lane bypass from Design Km 176+532 (Existing km 263+070; (Donipawa) to Design Km 185+002 (Near Khudwani on NH-44 at Existing km 238+500) Alstop via Ashajipora of 8.470 Km length i.e., to connecting NH-244 &amp; NH-44 (Pkg-7)"/>
    <s v="NH(O)"/>
    <x v="0"/>
    <x v="36"/>
    <n v="8.4700000000000006"/>
    <s v="-"/>
    <n v="6.6"/>
    <n v="260.39999999999998"/>
    <n v="57.26"/>
    <d v="2021-03-30T00:00:00"/>
    <d v="2021-03-30T00:00:00"/>
    <d v="2021-06-15T00:00:00"/>
    <n v="100"/>
    <n v="97.92"/>
    <d v="2022-12-16T00:00:00"/>
    <s v="-"/>
    <d v="2024-07-31T00:00:00"/>
    <s v="E5 Infrastructure Pvt. Ltd."/>
  </r>
  <r>
    <n v="158"/>
    <s v="DT-3"/>
    <s v="Non-NER"/>
    <x v="4"/>
    <s v="PMU-Sonamarg"/>
    <n v="150682"/>
    <s v="DN/09002/02002/SR"/>
    <x v="0"/>
    <s v="Completed"/>
    <s v="Strengthening of Baramulla-Gulmarg"/>
    <s v="Strengthening &amp; Upgradation of existing carriageway to intermediate lane from km 0.000 to km 42.820 of Length 42.820kms on Baramulla-Gulmarg section of NH-701A in the UT of Jammu &amp; Kashmir on EPC mode"/>
    <s v="NH(O)"/>
    <x v="0"/>
    <x v="37"/>
    <n v="42.82"/>
    <s v="-"/>
    <n v="42.82"/>
    <n v="131.6"/>
    <n v="84.62"/>
    <d v="2020-07-31T00:00:00"/>
    <d v="2020-08-31T00:00:00"/>
    <d v="2020-10-08T00:00:00"/>
    <n v="98.51"/>
    <n v="97.9"/>
    <d v="2022-04-06T00:00:00"/>
    <s v="-"/>
    <d v="2022-10-06T00:00:00"/>
    <s v="United Jehlum Road Roof Builders - Jehlum Construction Co (JV)"/>
  </r>
  <r>
    <n v="159"/>
    <s v="DT-3"/>
    <s v="Non-NER"/>
    <x v="5"/>
    <s v="PMU-Kargil"/>
    <n v="151694"/>
    <s v="DN/09016/03003/LA"/>
    <x v="5"/>
    <s v="Terminated"/>
    <s v="Kargil Zanskar Road Pkg-1"/>
    <s v="Widening &amp; Upgradation to 2 lane with paved shoulder of NH-301 Kargil Zanskar Road from Design Km 0.000 (Ex. Km.0.000) to Km 30.040 (Ex. Km. 30.000) of 30.040 Km length (Pkg-I)"/>
    <s v="NH(O)-TSP"/>
    <x v="0"/>
    <x v="38"/>
    <n v="24.04"/>
    <s v="-"/>
    <n v="11.584"/>
    <n v="384.24"/>
    <s v="-"/>
    <d v="2021-03-31T00:00:00"/>
    <s v="Terminated (To be Re-awarded-1)"/>
    <s v="-"/>
    <s v="-"/>
    <s v="-"/>
    <s v="-"/>
    <s v="-"/>
    <s v="-"/>
    <s v="To be Re-awarded"/>
  </r>
  <r>
    <n v="160"/>
    <s v="DT-3"/>
    <s v="Non-NER"/>
    <x v="5"/>
    <s v="PMU-Kargil"/>
    <n v="151695"/>
    <s v="DN/09016/03002/LA"/>
    <x v="1"/>
    <s v="Under Construction (AD issued)"/>
    <s v="Kargil Zanskar Road Pkg-2"/>
    <s v="Widening &amp; Up-gradation to 2 lane with paved shoulder of NH-301 Kargil- Zanskar Road from Design Km .30.040 (Ex. Km. 30.000) to Design Km 57.000 (Ex. Km. 57.905) of 26.960 Km length (Pkg-II)"/>
    <s v="NH(O)-TSP"/>
    <x v="0"/>
    <x v="38"/>
    <n v="26.96"/>
    <n v="9.5500000000000007"/>
    <n v="23.259999999999998"/>
    <n v="404.89"/>
    <n v="229.19"/>
    <d v="2021-03-31T00:00:00"/>
    <d v="2021-03-31T00:00:00"/>
    <d v="2021-07-01T00:00:00"/>
    <n v="75.38"/>
    <n v="71.11"/>
    <d v="2023-01-02T00:00:00"/>
    <d v="2026-10-05T00:00:00"/>
    <s v="-"/>
    <s v="Topline Infra Projects Pvt. Ltd."/>
  </r>
  <r>
    <n v="161"/>
    <s v="DT-3"/>
    <s v="Non-NER"/>
    <x v="5"/>
    <s v="PMU-Kargil"/>
    <n v="151696"/>
    <s v="DN/09016/03001/LA"/>
    <x v="1"/>
    <s v="Under Construction (AD issued)"/>
    <s v="Kargil Zanskar Road Pkg-3"/>
    <s v="Widening &amp; Up-gradation to 2 lane with Paved shoulder of NH-301 Kargil- Zanskar Road from Design km 57.000 (Ex. Km. 57.905) to Km 87.000 (Ex. Km. 88.2491) of 30.000 Km length (Pkg-lll)"/>
    <s v="NH(O)-TSP"/>
    <x v="0"/>
    <x v="38"/>
    <n v="30"/>
    <n v="3"/>
    <n v="26.06"/>
    <n v="381.01"/>
    <n v="217.09"/>
    <d v="2021-03-31T00:00:00"/>
    <d v="2021-03-31T00:00:00"/>
    <d v="2021-07-01T00:00:00"/>
    <n v="82.74"/>
    <n v="76.13"/>
    <d v="2023-01-02T00:00:00"/>
    <d v="2026-07-29T00:00:00"/>
    <s v="-"/>
    <s v="Topline Infra Projects Pvt. Ltd."/>
  </r>
  <r>
    <n v="162"/>
    <s v="DT-3"/>
    <s v="Non-NER"/>
    <x v="5"/>
    <s v="PMU-Kargil"/>
    <n v="151458"/>
    <s v="DN/09016/03009/LA"/>
    <x v="1"/>
    <s v="Under Construction (AD issued)"/>
    <s v="Kargil Zanskar Road Pkg-4"/>
    <s v="Up-gradation to 2 lane with Paved shoulder of NH-301 Kargil- Zanskar road from km 87+00 to KM 98+524 in the UT of Ladakh(Formally State of J&amp;K) on EPC Mode   (PKG-IV)"/>
    <s v="NH(O)-TSP"/>
    <x v="0"/>
    <x v="38"/>
    <n v="11.52"/>
    <n v="7.18"/>
    <n v="10.73"/>
    <n v="214.21"/>
    <n v="167.19"/>
    <d v="2019-12-16T00:00:00"/>
    <d v="2020-08-05T00:00:00"/>
    <d v="2021-03-02T00:00:00"/>
    <n v="90.09"/>
    <n v="82.96"/>
    <d v="2024-03-01T00:00:00"/>
    <d v="2026-07-30T00:00:00"/>
    <s v="-"/>
    <s v="United Jehlum Road Roof Builders"/>
  </r>
  <r>
    <n v="163"/>
    <s v="DT-3"/>
    <s v="Non-NER"/>
    <x v="5"/>
    <s v="PMU-Kargil"/>
    <n v="151459"/>
    <s v="DN/09016/03007/LA"/>
    <x v="0"/>
    <s v="Completed"/>
    <s v="Kargil Zanskar Road Pkg-5"/>
    <s v="Up-gradation to 2 lane with Paved shoulder of NH-301 Kargil- Zanskar road from Km 98+524 to Km. 117+180 in the UT of Ladakh (Formally State of J&amp;K) on EPC Mode  (PKG-V)"/>
    <s v="NH(O)-TSP"/>
    <x v="0"/>
    <x v="38"/>
    <n v="18.649999999999999"/>
    <s v="-"/>
    <n v="18.649999999999999"/>
    <n v="313.39"/>
    <n v="151.74"/>
    <d v="2019-12-26T00:00:00"/>
    <d v="2020-08-11T00:00:00"/>
    <d v="2020-12-10T00:00:00"/>
    <n v="100"/>
    <n v="94.94"/>
    <d v="2023-12-09T00:00:00"/>
    <s v="-"/>
    <d v="2023-06-26T00:00:00"/>
    <s v="S&amp;P lnfrastructure Developers Pvt. Ltd. - _x000a_Skylark lnfra Engineering Pvt Ltd. (JV)"/>
  </r>
  <r>
    <n v="164"/>
    <s v="DT-3"/>
    <s v="Non-NER"/>
    <x v="5"/>
    <s v="PMU-Kargil"/>
    <n v="151460"/>
    <s v="DN/09016/03006/LA"/>
    <x v="0"/>
    <s v="Completed"/>
    <s v="Kargil Zanskar Road Pkg-6"/>
    <s v="Up-Gradation to 2 lane with Paved shoulder of NH-301 Kargil- Zanskar Road from Km 117+180 to Km. 148+320 in the UT Ladakh (Formerly State of J&amp;K) on EPC mode  (PKG-VI)"/>
    <s v="NH(O)-TSP"/>
    <x v="0"/>
    <x v="38"/>
    <n v="31.14"/>
    <s v="-"/>
    <n v="31.14"/>
    <n v="400.09"/>
    <n v="185.37"/>
    <d v="2020-02-14T00:00:00"/>
    <d v="2021-01-27T00:00:00"/>
    <d v="2021-05-24T00:00:00"/>
    <n v="100"/>
    <n v="96.39"/>
    <d v="2024-05-23T00:00:00"/>
    <s v="-"/>
    <d v="2023-12-01T00:00:00"/>
    <s v="S&amp;P lnfrastructure Developers Pvt. Ltd. - _x000a_Skylark lnfra Engineering Pvt Ltd. (JV)"/>
  </r>
  <r>
    <n v="165"/>
    <s v="DT-3"/>
    <s v="Non-NER"/>
    <x v="5"/>
    <s v="PMU-Kargil"/>
    <n v="151461"/>
    <s v="DN/09016/03010/LA"/>
    <x v="0"/>
    <s v="Completed"/>
    <s v="Kargil Zanskar Road Pkg-7"/>
    <s v="Up-Gradation to 2 lane with Paved shoulder of NH-301 Kargil- Zanskar Road from Km 148+320 to Km. 196+250 in the UT of Ladakh (Formerly State of J&amp;K) on EPC mode  (PKG-VII)"/>
    <s v="NH(O)-TSP"/>
    <x v="0"/>
    <x v="38"/>
    <n v="47.93"/>
    <s v="-"/>
    <n v="47.93"/>
    <n v="498.71"/>
    <n v="239"/>
    <d v="2020-03-19T00:00:00"/>
    <d v="2021-01-27T00:00:00"/>
    <d v="2021-06-14T00:00:00"/>
    <n v="100"/>
    <n v="97.59"/>
    <d v="2024-06-13T00:00:00"/>
    <s v="-"/>
    <d v="2023-12-01T00:00:00"/>
    <s v="S&amp;P lnfrastructure Developers Pvt. Ltd. - _x000a_Skylark lnfra Engineering Pvt Ltd. (JV)"/>
  </r>
  <r>
    <n v="166"/>
    <s v="DT-3"/>
    <s v="Non-NER"/>
    <x v="5"/>
    <s v="PMU-Kargil"/>
    <n v="151697"/>
    <s v="DN/09016/02009/LA"/>
    <x v="1"/>
    <s v="Under Construction (AD issued)"/>
    <s v="Kargil Zanskar Road Pkg-8"/>
    <s v="Widening &amp; Up-gradation to 2 lane with paved shoulder of NH-301 Kargil Zanskar Road from Design Km 196.250 (Ex. Km. 194.1901 to Design Km 230.020 (Ex Km. 231.692) of 33.770 Km length (PKG-Vlll)"/>
    <s v="NH(O)-TSP"/>
    <x v="0"/>
    <x v="38"/>
    <n v="33.770000000000003"/>
    <n v="2.98"/>
    <n v="30.099999999999998"/>
    <n v="398.37"/>
    <n v="195.28"/>
    <d v="2021-03-31T00:00:00"/>
    <d v="2021-03-31T00:00:00"/>
    <d v="2021-07-01T00:00:00"/>
    <n v="90.59"/>
    <n v="85.97"/>
    <d v="2023-01-02T00:00:00"/>
    <d v="2026-07-15T00:00:00"/>
    <s v="-"/>
    <s v="Satish Aggarwal &amp; Co."/>
  </r>
  <r>
    <n v="167"/>
    <s v="DT-3"/>
    <s v="Non-NER"/>
    <x v="5"/>
    <s v="PMU-Kargil"/>
    <n v="153735"/>
    <s v="DN/09016/03008/LA"/>
    <x v="0"/>
    <s v="Completed"/>
    <s v="Kargil-Zanskar Road (Bridge-3) (3x25 M Span MNB)"/>
    <s v="Construction of 3 No. of 1x25 M Span Bridge at Km. 165.296, Km. 172.965 and Km. 185.509 including its approaches on NH-301, Kargil-Zanskar Road on EPC Mode  (Bridge-3)"/>
    <s v="NH(O)-TSP"/>
    <x v="0"/>
    <x v="38"/>
    <n v="7.4999999999999997E-2"/>
    <s v="-"/>
    <n v="0"/>
    <n v="28.48"/>
    <n v="14.06"/>
    <d v="2019-03-22T00:00:00"/>
    <d v="2020-08-28T00:00:00"/>
    <d v="2021-06-01T00:00:00"/>
    <n v="100"/>
    <n v="99.98"/>
    <d v="2024-07-01T00:00:00"/>
    <s v="-"/>
    <d v="2024-01-03T00:00:00"/>
    <s v="SGF Infra Pvt Ltd"/>
  </r>
  <r>
    <n v="168"/>
    <s v="DT-3"/>
    <s v="Non-NER"/>
    <x v="5"/>
    <s v="PMU-Kargil"/>
    <n v="153736"/>
    <s v="DN/09016/03005/LA"/>
    <x v="0"/>
    <s v="Completed"/>
    <s v="Kargil-Zanskar Road (Bridge-1) (1x15 M, 1x20M &amp; 1x10M Span MNB)"/>
    <s v="Construction of 1x15 M Span Bridge at Km 125.493, 1x20 M Span Bridge at Km 125.852 and 1x10 M Span Bridge at Km 129.445 including its approaches on NH-301, Kargil-Zanskar Road on EPC Mode (Bridge-1)"/>
    <s v="NH(O)-TSP"/>
    <x v="0"/>
    <x v="38"/>
    <n v="0.19"/>
    <s v="-"/>
    <n v="0.19"/>
    <n v="34.11"/>
    <n v="15"/>
    <d v="2019-03-22T00:00:00"/>
    <d v="2020-08-28T00:00:00"/>
    <d v="2021-06-01T00:00:00"/>
    <n v="100"/>
    <n v="99.98"/>
    <d v="2024-07-01T00:00:00"/>
    <s v="-"/>
    <d v="2024-06-30T00:00:00"/>
    <s v="Hafiz Construction Pvt Ltd"/>
  </r>
  <r>
    <n v="169"/>
    <s v="DT-3"/>
    <s v="Non-NER"/>
    <x v="5"/>
    <s v="PMU-Kargil"/>
    <n v="153737"/>
    <s v="DN/09016/03004/LA"/>
    <x v="0"/>
    <s v="Completed"/>
    <s v="Kargil - Zanskar Road (Bridge-2) (1x45 M Span MNB)"/>
    <s v="Construction of 1x45 M Span Bridge including its approaches at Km 130.230 on NH-301 on Kargil - Zanskar Road on EPC mode (Bridge-2)"/>
    <s v="NH(O)-TSP"/>
    <x v="0"/>
    <x v="38"/>
    <n v="0.95"/>
    <s v="-"/>
    <n v="0.95"/>
    <n v="18.21"/>
    <n v="8.51"/>
    <d v="2019-03-22T00:00:00"/>
    <d v="2020-08-21T00:00:00"/>
    <d v="2021-07-01T00:00:00"/>
    <n v="100"/>
    <n v="98.38"/>
    <d v="2024-07-01T00:00:00"/>
    <s v="-"/>
    <d v="2024-06-30T00:00:00"/>
    <s v="Hafiz Construction Pvt Ltd"/>
  </r>
  <r>
    <n v="170"/>
    <s v="DT-3"/>
    <s v="NER"/>
    <x v="6"/>
    <s v="PMU-Noney"/>
    <n v="60077"/>
    <s v="DN/01018/02009/MN"/>
    <x v="0"/>
    <s v="Completed"/>
    <s v="Barak &amp; Makru Bridge"/>
    <s v="Construction and Maintenance of : (i) 154m span steel superstructure Bridge at km 145.090 over river Barak &amp; (ii) 122m span steel superstructure Bridge at km 189.800 over river Makru and Approaches of both the Bridges to be constructed is 1595m (Total Length 1.870Km) on Jiribam-Barak road on NH-53 (New NH-37) in Manipur on EPC mode"/>
    <s v="NH(O)"/>
    <x v="0"/>
    <x v="12"/>
    <n v="1.875"/>
    <s v="-"/>
    <n v="1.875"/>
    <n v="141.13999999999999"/>
    <n v="109.92"/>
    <d v="2016-11-22T00:00:00"/>
    <d v="2016-12-02T00:00:00"/>
    <d v="2017-04-27T00:00:00"/>
    <n v="100"/>
    <n v="83.18"/>
    <d v="2020-04-24T00:00:00"/>
    <s v="-"/>
    <d v="2022-04-27T00:00:00"/>
    <s v="Bhartia Infra Projects Limited(BIPL)"/>
  </r>
  <r>
    <n v="171"/>
    <s v="DT-3"/>
    <s v="NER"/>
    <x v="6"/>
    <s v="PMU-Noney"/>
    <n v="151269"/>
    <s v="DN/01018/02003/MN"/>
    <x v="0"/>
    <s v="Completed"/>
    <s v="Irang River Bridge (on Imphal-Jiribam road section)"/>
    <s v="Construction of 4-Lane Bridge over Irang River on Imphal-Jiribam road section (at 95.50 Km) on NH-53 (New NH-37) on EPC mode in Manipur"/>
    <s v="NH(O)"/>
    <x v="0"/>
    <x v="12"/>
    <n v="0.13"/>
    <s v="-"/>
    <n v="9.0000000000000011E-2"/>
    <n v="49.31"/>
    <n v="41.88"/>
    <d v="2018-10-12T00:00:00"/>
    <d v="2020-11-27T00:00:00"/>
    <d v="2021-01-04T00:00:00"/>
    <n v="100"/>
    <n v="98.36"/>
    <d v="2022-10-16T00:00:00"/>
    <s v="-"/>
    <d v="2024-12-27T00:00:00"/>
    <s v="Paratech Constructions Pvt. Ltd."/>
  </r>
  <r>
    <n v="172"/>
    <s v="DT-3"/>
    <s v="NER"/>
    <x v="6"/>
    <s v="PMU-Noney"/>
    <n v="151709"/>
    <s v="DN/01018/02002/MN"/>
    <x v="0"/>
    <s v="Physically Completed &amp; CC Under Issue"/>
    <s v="Imphal - Khongsang - Jiribam Pkg-1"/>
    <s v="Widening to 2 -Lane with Paved shoulder of Imphal-Khongsang-Jiribam section of NH-37 from Design Chainage 3.275 km to 15.940 Km (Total length=12.665 Km) (PKG-1)"/>
    <s v="NH(O)-NE"/>
    <x v="0"/>
    <x v="12"/>
    <n v="12.67"/>
    <n v="5.2700000000000005"/>
    <n v="12.670000000000002"/>
    <n v="139.38"/>
    <n v="78.989999999999995"/>
    <d v="2021-03-31T00:00:00"/>
    <d v="2021-03-30T00:00:00"/>
    <d v="2021-07-01T00:00:00"/>
    <n v="100"/>
    <n v="83.22"/>
    <d v="2023-01-02T00:00:00"/>
    <s v="Physically Completed C.C Under Issue"/>
    <d v="2025-02-24T00:00:00"/>
    <s v="Avantika Contractor (I) Ltd."/>
  </r>
  <r>
    <n v="173"/>
    <s v="DT-3"/>
    <s v="NER"/>
    <x v="6"/>
    <s v="PMU-Noney"/>
    <n v="160493"/>
    <s v="DN/01018/02008/MN"/>
    <x v="1"/>
    <s v="Under Construction (AD issued)"/>
    <s v="Imphal - Khongsang - Jiribam Pkg-2"/>
    <s v="Widening to 2-Lane with Paved shoulder of Imphal to Jiribam section of NH-37 from Design Chainage 15.940 km to 33.120 Km (Existing Chainage Km 15.946 to Km 33.395) (Total length=17.180 Km) in the State of Manipur on (EPC) mode (PKG-2) - Balance Works &amp; Rectification works "/>
    <s v="NH(O)-NE"/>
    <x v="0"/>
    <x v="12"/>
    <n v="17.18"/>
    <n v="8.25"/>
    <n v="16.18"/>
    <n v="195.14"/>
    <n v="72.72"/>
    <d v="2021-03-31T00:00:00"/>
    <d v="2025-02-07T00:00:00"/>
    <d v="2025-03-18T00:00:00"/>
    <n v="76.180000000000007"/>
    <n v="71.88"/>
    <d v="2026-03-18T00:00:00"/>
    <d v="2026-05-31T00:00:00"/>
    <s v="-"/>
    <s v="SCONS Infrastructures Pvt. Ltd."/>
  </r>
  <r>
    <n v="174"/>
    <s v="DT-3"/>
    <s v="NER"/>
    <x v="6"/>
    <s v="PMU-Noney"/>
    <n v="152089"/>
    <s v="DN/01018/02007/MN"/>
    <x v="0"/>
    <s v="Physically Completed &amp; CC Under Issue"/>
    <s v="Imphal - Khongsang - Jiribam Pkg-3"/>
    <s v="Widening to 2 -Lane with Paved shoulder of Imphal to Jiribam section of NH-37 from Design Chainage 33.000 km to 66.390 Km (Existing Chainage from km 33.395 to km 67.496) on EPC Mode in Manipur (PKG-3)"/>
    <s v="NH(O)-NE"/>
    <x v="0"/>
    <x v="12"/>
    <n v="33.159999999999997"/>
    <n v="1.19"/>
    <n v="30.530000000000005"/>
    <n v="467"/>
    <n v="253.84"/>
    <d v="2021-03-31T00:00:00"/>
    <d v="2021-07-15T00:00:00"/>
    <d v="2021-09-15T00:00:00"/>
    <n v="86.33"/>
    <n v="85.15"/>
    <d v="2023-03-19T00:00:00"/>
    <s v="Physically Completed C.C Under Issue"/>
    <d v="2026-02-01T00:00:00"/>
    <s v="Mehta Construction Co. - Ganpati Builders (JV)"/>
  </r>
  <r>
    <n v="175"/>
    <s v="DT-3"/>
    <s v="NER"/>
    <x v="6"/>
    <s v="PMU-Noney"/>
    <n v="152292"/>
    <s v="DN/01018/02006/MN"/>
    <x v="1"/>
    <s v="Under Construction (AD issued)"/>
    <s v="Imphal - Khongsang - Jiribam Pkg-4"/>
    <s v="Widening to 2 -Lane with Paved shoulder of Imphal to Jiribam section of NH-37 from Design Chainage 66.110 km to 101.280 Km (Existing Chainage km 67.496 to km 103.557) on EPC Mode in Manipur (PKG-4)"/>
    <s v="NH(O)-TSP"/>
    <x v="0"/>
    <x v="12"/>
    <n v="35.17"/>
    <n v="7.0299999999999985"/>
    <n v="33.67"/>
    <n v="579.63"/>
    <n v="268.33"/>
    <d v="2021-09-02T00:00:00"/>
    <d v="2021-08-23T00:00:00"/>
    <d v="2022-06-27T00:00:00"/>
    <n v="83.98"/>
    <n v="81.28"/>
    <d v="2023-12-29T00:00:00"/>
    <d v="2026-07-31T00:00:00"/>
    <s v="-"/>
    <s v="BLA Projects Private Limited - G P Projects Ltd. (JV)"/>
  </r>
  <r>
    <n v="176"/>
    <s v="DT-3"/>
    <s v="NER"/>
    <x v="6"/>
    <s v="PMU-Noney"/>
    <n v="153048"/>
    <s v="DN/01018/02005/MN"/>
    <x v="1"/>
    <s v="Under Construction (AD issued)"/>
    <s v="Imphal - Khongsang - Jiribam Pkg-5"/>
    <s v="Widening to 2 Lane with Paved shoulder of lmphal to Jiribam section of NH-37 from Design Ch. from Km 101+280 Near Khongsang Village to Km 131+280 near Puilon (Kambiron) Village on EPC Mode in Manipur (PKG-5)"/>
    <s v="NH(O)-TSP"/>
    <x v="0"/>
    <x v="12"/>
    <n v="30"/>
    <n v="6.66"/>
    <n v="28.150000000000002"/>
    <n v="410.68"/>
    <n v="218.52"/>
    <d v="2021-12-03T00:00:00"/>
    <d v="2022-03-25T00:00:00"/>
    <d v="2022-11-09T00:00:00"/>
    <n v="87.95"/>
    <n v="85.18"/>
    <d v="2024-05-12T00:00:00"/>
    <d v="2026-06-30T00:00:00"/>
    <s v="-"/>
    <s v="Aarpee Infraprojects Pvt. Ltd."/>
  </r>
  <r>
    <n v="177"/>
    <s v="DT-3"/>
    <s v="NER"/>
    <x v="6"/>
    <s v="PMU-Noney"/>
    <n v="153148"/>
    <s v="DN/01018/02004/MN"/>
    <x v="1"/>
    <s v="Under Construction (AD issued)"/>
    <s v="Imphal - Khongsang - Jiribam Pkg-6"/>
    <s v="Widening to 2 Lane with Paved shoulder of lmphal to Jiribam section of NH-37 from Design Ch. from km 131.280 to km 169.570 (PKG-6) on EPC mode under NH(O)-TSP"/>
    <s v="NH(O)-TSP"/>
    <x v="0"/>
    <x v="12"/>
    <n v="38.29"/>
    <n v="7.92"/>
    <n v="35.92"/>
    <n v="504.76"/>
    <n v="243.99"/>
    <d v="2021-12-13T00:00:00"/>
    <d v="2022-03-31T00:00:00"/>
    <d v="2023-02-07T00:00:00"/>
    <n v="95"/>
    <n v="93.32"/>
    <d v="2025-02-06T00:00:00"/>
    <d v="2026-05-31T00:00:00"/>
    <s v="-"/>
    <s v="Sarjan Infracon Pvt. Ltd."/>
  </r>
  <r>
    <n v="178"/>
    <s v="DT-3"/>
    <s v="NER"/>
    <x v="6"/>
    <s v="PMU-Noney"/>
    <n v="154594"/>
    <s v="DN/01018/02001/MN"/>
    <x v="1"/>
    <s v="Under Construction (AD issued)"/>
    <s v="Imphal - Khongsang - Jiribam Pkg-7"/>
    <s v="Widening to 2 lane with Paved shoulder of lmphal to Jiribam section of NH-37 from Design Ch. from km 169+570 Near Nungkao vlllage under Tamenglong District to km 205+974 near Jiribam Bridge under Jiribam district  under NH(O)-NE (PKG-7)"/>
    <s v="NH(O)-NE"/>
    <x v="0"/>
    <x v="12"/>
    <n v="36.404000000000003"/>
    <n v="16.189999999999998"/>
    <n v="34.31"/>
    <n v="760.16"/>
    <n v="248.63"/>
    <d v="2023-01-03T00:00:00"/>
    <d v="2023-01-19T00:00:00"/>
    <d v="2023-12-30T00:00:00"/>
    <n v="90.2"/>
    <n v="88.47"/>
    <d v="2025-12-28T00:00:00"/>
    <d v="2026-06-30T00:00:00"/>
    <s v="-"/>
    <s v="P.D. Agrawal Infrastructure Ltd. -Apex Structure Pvt Ltd. (JV)"/>
  </r>
  <r>
    <n v="179"/>
    <s v="DT-3"/>
    <s v="NER"/>
    <x v="6"/>
    <s v="PMU-Tamenglong"/>
    <n v="148456"/>
    <s v="DN/18002/01002/MN"/>
    <x v="0"/>
    <s v="Completed"/>
    <s v="Khongsang to Tamenglong"/>
    <s v="Improvement / Widening To 2 Laning of Stretch from Khongsang to Tamenglong (Design length= 37.974 Km) of NH-137 in the state of Manipur on EPC mode under SARDP-NE"/>
    <s v="SARDP-NE"/>
    <x v="0"/>
    <x v="31"/>
    <n v="37.973999999999997"/>
    <s v="-"/>
    <n v="37.970000000000006"/>
    <n v="471.04"/>
    <n v="296.26"/>
    <d v="2019-02-27T00:00:00"/>
    <d v="2019-03-08T00:00:00"/>
    <d v="2019-08-01T00:00:00"/>
    <n v="100"/>
    <n v="97.5"/>
    <d v="2022-07-31T00:00:00"/>
    <s v="-"/>
    <d v="2023-04-08T00:00:00"/>
    <s v="Shivalaya Construction co. Pvt. Ltd. (SCCPL)"/>
  </r>
  <r>
    <n v="180"/>
    <s v="DT-3"/>
    <s v="NER"/>
    <x v="6"/>
    <s v="PMU-Tamenglong"/>
    <n v="151640"/>
    <s v="DN/02002/01005/MN"/>
    <x v="0"/>
    <s v="Completed"/>
    <s v="Tamenglong to Mahur Pkg-1"/>
    <s v="Construction of 2 -Lane with paved shoulders road from Tamenglong to Mahur in the state of Manipur from km 0.000 at Tamenglong to km 10.000 near Dialong  (Package-1) "/>
    <s v="NH(O)-TSP"/>
    <x v="0"/>
    <x v="31"/>
    <n v="10"/>
    <s v="-"/>
    <n v="9.9400000000000013"/>
    <n v="185.8"/>
    <n v="111.8"/>
    <d v="2021-03-30T00:00:00"/>
    <d v="2021-07-19T00:00:00"/>
    <d v="2021-09-15T00:00:00"/>
    <n v="100"/>
    <n v="98.15"/>
    <d v="2023-03-16T00:00:00"/>
    <s v="-"/>
    <d v="2025-01-10T00:00:00"/>
    <s v="Roadridge Developers Pvt. Ltd.(RDPL)-Sunshine Overseas Pvt. Ltd.(SOPL) (JV)"/>
  </r>
  <r>
    <n v="181"/>
    <s v="DT-3"/>
    <s v="NER"/>
    <x v="6"/>
    <s v="PMU-Tamenglong"/>
    <n v="152087"/>
    <s v="DN/02002/01006/MN"/>
    <x v="1"/>
    <s v="Under Construction (AD issued)"/>
    <s v="Tamenglong to Mahur Pkg-2"/>
    <s v="Construction of of 2 -Lane with paved shoulders road from Tamenglong-Tousem-Lisang-Mahur Road (NH-137) starting near Dialong Village from km 10.000 at Dialong to km 31.430 near Old Tamenglong , near Barak River on EPC Mode (Package-2) "/>
    <s v="NH(O)-TSP"/>
    <x v="0"/>
    <x v="31"/>
    <n v="21.43"/>
    <n v="0.4"/>
    <n v="20.84"/>
    <n v="483.87"/>
    <n v="292.45"/>
    <d v="2021-07-20T00:00:00"/>
    <d v="2021-07-20T00:00:00"/>
    <d v="2021-09-15T00:00:00"/>
    <n v="93.71"/>
    <n v="93.41"/>
    <d v="2023-03-16T00:00:00"/>
    <d v="2026-04-30T00:00:00"/>
    <s v="-"/>
    <s v="J Infratech Limited (JIL)-Niraj Cement Structurals Ltd. (JV)"/>
  </r>
  <r>
    <n v="182"/>
    <s v="DT-3"/>
    <s v="NER"/>
    <x v="6"/>
    <s v="PMU-Tamenglong"/>
    <n v="151707"/>
    <s v="DN/02002/01007/MN"/>
    <x v="0"/>
    <s v="Physically Completed &amp; CC Under Issue"/>
    <s v="Tamenglong to Mahur Pkg-3"/>
    <s v="Construction of 2 -Lane with paved shoulders road from Tamenglong to Mahur in the state of Manipur  from km 31.430 at Old Tamenglong to km 43.480 ending near Phelong on EPC Mode (Package-3) "/>
    <s v="NH(O)-TSP"/>
    <x v="0"/>
    <x v="31"/>
    <n v="12.05"/>
    <n v="1.2000000000000002"/>
    <n v="12.05"/>
    <n v="234.08"/>
    <n v="150.06"/>
    <d v="2021-03-30T00:00:00"/>
    <d v="2021-03-26T00:00:00"/>
    <d v="2021-06-21T00:00:00"/>
    <n v="100"/>
    <n v="98.16"/>
    <d v="2022-12-20T00:00:00"/>
    <s v="Physically Completed C.C Under Issue"/>
    <s v="-"/>
    <s v="Kalyan Toll Infrastructure Ltd."/>
  </r>
  <r>
    <n v="183"/>
    <s v="DT-3"/>
    <s v="NER"/>
    <x v="6"/>
    <s v="PMU-Tamenglong"/>
    <n v="151641"/>
    <s v="DN/02002/01008/MN"/>
    <x v="0"/>
    <s v="Completed"/>
    <s v="Tamenglong to Mahur Pkg-4"/>
    <s v="Construction of 2 -Lane with paved shoulders road from Tamenglong to Mahur in the state of Manipur from km 43.480 at Phelong to km 54.180 near Azuram on EPC Mode (Package-4) "/>
    <s v="NH(O)-NE"/>
    <x v="0"/>
    <x v="31"/>
    <n v="10.7"/>
    <s v="-"/>
    <n v="10.7"/>
    <n v="198.77"/>
    <n v="119.74"/>
    <d v="2021-03-30T00:00:00"/>
    <d v="2021-07-19T00:00:00"/>
    <d v="2021-09-15T00:00:00"/>
    <n v="100"/>
    <n v="97.6"/>
    <d v="2023-03-16T00:00:00"/>
    <s v="-"/>
    <d v="2025-03-24T00:00:00"/>
    <s v="Roadridge Developers Pvt. Ltd.(RDPL)-Sunshine Overseas Pvt. Ltd.(SOPL) (JV)"/>
  </r>
  <r>
    <n v="184"/>
    <s v="DT-3"/>
    <s v="NER"/>
    <x v="6"/>
    <s v="PMU-Tamenglong"/>
    <n v="152293"/>
    <s v="DN/02002/01009/MN"/>
    <x v="1"/>
    <s v="Under Construction (AD issued)"/>
    <s v="Tamenglong to Mahur Pkg-5"/>
    <s v="Construction of 2 -Lane with paved shoulders road from Tamenglong to Mahur (NH-137) in Manipur starting from km 54.180 near Azuram to km 80.630 near Mandeu on EPC Mode (Package 5) "/>
    <s v="NH(O)-TSP"/>
    <x v="0"/>
    <x v="31"/>
    <n v="26.45"/>
    <s v="-"/>
    <n v="21.43"/>
    <n v="477.86"/>
    <n v="286.70999999999998"/>
    <d v="2021-09-09T00:00:00"/>
    <d v="2021-08-23T00:00:00"/>
    <d v="2021-11-18T00:00:00"/>
    <n v="85.36"/>
    <n v="81.790000000000006"/>
    <d v="2023-05-19T00:00:00"/>
    <d v="2026-12-31T00:00:00"/>
    <s v="-"/>
    <s v="Shri Swami Samarth Engineers Ltd."/>
  </r>
  <r>
    <n v="185"/>
    <s v="DT-3"/>
    <s v="NER"/>
    <x v="6"/>
    <s v="PMU-Tamenglong"/>
    <n v="152328"/>
    <s v="DN/02002/01010/MN"/>
    <x v="1"/>
    <s v="Under Construction (AD issued)"/>
    <s v="Tamenglong to Mahur Pkg-6"/>
    <s v="Construction of 2 -Lane with paved shoulders road from Tamenglong to Mahur (NH-137) starting from km 80.630 near Mandeu to km 96.870 near Jiri River on EPC Mode (Package-6)  (Manipur portion)"/>
    <s v="NH(O)-TSP"/>
    <x v="0"/>
    <x v="31"/>
    <n v="16.239999999999998"/>
    <n v="0.1"/>
    <n v="13.049999999999999"/>
    <n v="311.18"/>
    <n v="191.08"/>
    <d v="2021-09-13T00:00:00"/>
    <d v="2021-09-10T00:00:00"/>
    <d v="2021-11-19T00:00:00"/>
    <n v="85.36"/>
    <n v="84.54"/>
    <d v="2023-05-20T00:00:00"/>
    <d v="2026-06-30T00:00:00"/>
    <s v="-"/>
    <s v="B R Goyal Infrastructure Ltd."/>
  </r>
  <r>
    <n v="186"/>
    <s v="DT-3"/>
    <s v="NER"/>
    <x v="6"/>
    <s v="PMU-Ukhrul"/>
    <n v="149283"/>
    <s v="DN/01007/03002/MN"/>
    <x v="1"/>
    <s v="Under Construction (AD issued)"/>
    <s v="Yaingangpokpi - Finch Pkg-1"/>
    <s v="Widening/Improvement to 2-lane with earthen shoulder of Yaingangpokpi - Finch corner road section of NH-202 from Km 0.000 to Km 16.900  of NH-202 in the state of Manipur on EPC mode (Package-1)"/>
    <s v="NH(O)-NE"/>
    <x v="0"/>
    <x v="39"/>
    <n v="16.899999999999999"/>
    <n v="3.83"/>
    <n v="14.94"/>
    <n v="224.44"/>
    <n v="124.81"/>
    <d v="2020-03-13T00:00:00"/>
    <d v="2020-03-28T00:00:00"/>
    <d v="2020-07-01T00:00:00"/>
    <n v="88.85"/>
    <n v="86.49"/>
    <d v="2022-06-30T00:00:00"/>
    <d v="2026-04-30T00:00:00"/>
    <s v="-"/>
    <s v="Varaha Infra Limited"/>
  </r>
  <r>
    <n v="187"/>
    <s v="DT-3"/>
    <s v="NER"/>
    <x v="6"/>
    <s v="PMU-Ukhrul"/>
    <n v="149292"/>
    <s v="DN/01007/03001/MN"/>
    <x v="1"/>
    <s v="Under Construction (AD issued)"/>
    <s v="Yaingangpokpi - Finch Pkg-2"/>
    <s v="Widening/Improvement to 2-lane with earthen shoulder of Yaingangpokpi - Finch corner road section of NH-202 from Km 16.900 to Km 30.970 of NH-202 in the state of Manipur on EPC mode (Package-2)"/>
    <s v="NH(O)-NE"/>
    <x v="0"/>
    <x v="39"/>
    <n v="14.07"/>
    <n v="6.3"/>
    <n v="14.05"/>
    <n v="186.86"/>
    <n v="135.63"/>
    <d v="2020-03-13T00:00:00"/>
    <d v="2020-03-28T00:00:00"/>
    <d v="2020-07-01T00:00:00"/>
    <n v="97.12"/>
    <n v="96.19"/>
    <d v="2022-06-30T00:00:00"/>
    <d v="2026-06-30T00:00:00"/>
    <s v="-"/>
    <s v="Varaha Infra Limited"/>
  </r>
  <r>
    <n v="188"/>
    <s v="DT-3"/>
    <s v="NER"/>
    <x v="6"/>
    <s v="PMU-Ukhrul"/>
    <s v="MN-1"/>
    <s v="DN/01007/03007/MN"/>
    <x v="3"/>
    <s v="Awarded, Not Appointed"/>
    <s v="Finch Corner to Ukhrul Pkg-3"/>
    <s v="Widening/Improvement to 2-lane with earthen shoulder of Finch Corner to Ukhrul section from existing km 34+650 to km 50+520 (Design Chainage km 30+970 to km 45+600) of NH-202 in the State of Manipur on EPC mode under NH(O)-NE (Package-3)"/>
    <s v="NH(O)-NE"/>
    <x v="0"/>
    <x v="39"/>
    <n v="14.63"/>
    <s v="-"/>
    <n v="0"/>
    <n v="242.68"/>
    <n v="112.97"/>
    <d v="2024-02-28T00:00:00"/>
    <d v="2026-03-23T00:00:00"/>
    <s v="To be given"/>
    <n v="0"/>
    <n v="0"/>
    <s v="-"/>
    <s v="-"/>
    <s v="-"/>
    <s v="SCONS Infrastructures Pvt. Ltd."/>
  </r>
  <r>
    <n v="189"/>
    <s v="DT-3"/>
    <s v="NER"/>
    <x v="6"/>
    <s v="PMU-Ukhrul"/>
    <n v="157539"/>
    <s v="DN/01007/03005/MN"/>
    <x v="1"/>
    <s v="Under Construction (AD issued)"/>
    <s v="Strengthening of Ukhrul to Choithar section Pkg-4"/>
    <s v="Strengthening of Ukhrul to Choithar section of NH-202 from existing km 50+520 to km 59+236 (Design Chainage km 45+600 to km 54+212) Length-8.612 km in the State of Manipur on EPC mode under NH(O)-NE (Package-4)"/>
    <s v="NH(O)-NE"/>
    <x v="0"/>
    <x v="39"/>
    <n v="8.6120000000000001"/>
    <s v="-"/>
    <n v="2"/>
    <n v="26.25"/>
    <n v="16.37"/>
    <d v="2024-02-19T00:00:00"/>
    <d v="2024-03-15T00:00:00"/>
    <d v="2024-07-01T00:00:00"/>
    <n v="15.77"/>
    <n v="15.03"/>
    <d v="2025-06-30T00:00:00"/>
    <d v="2026-06-30T00:00:00"/>
    <s v="-"/>
    <s v="Vertex Construction"/>
  </r>
  <r>
    <n v="190"/>
    <s v="DT-3"/>
    <s v="NER"/>
    <x v="6"/>
    <s v="PMU-Ukhrul"/>
    <n v="155297"/>
    <s v="DN/01007/03006/MN"/>
    <x v="1"/>
    <s v="Under Construction (AD issued)"/>
    <s v="Choithar to Marrem Khullen section Imphal- Ukhrul - Jessami Pkg-5"/>
    <s v="Widening/Improvement to 2 lane with earthen shoulder of Choithar to Marrem Khullen section of NH-202 of Imphal Ukhrul Jessami Economic Corridor from Design Chainage km 53.110 to km 95.700  in the State of Manipur on EPC mode under Bharatmala Pariyojana, under NH(O)-NE  (Package-5)"/>
    <s v="NH(O)-NE"/>
    <x v="0"/>
    <x v="39"/>
    <n v="42.59"/>
    <s v="-"/>
    <n v="0"/>
    <n v="564.04999999999995"/>
    <n v="225.82"/>
    <d v="2023-03-31T00:00:00"/>
    <d v="2023-03-31T00:00:00"/>
    <d v="2025-04-01T00:00:00"/>
    <n v="14.08"/>
    <n v="6.06"/>
    <d v="2027-03-31T00:00:00"/>
    <d v="2027-05-06T00:00:00"/>
    <s v="-"/>
    <s v="S S Builders"/>
  </r>
  <r>
    <n v="191"/>
    <s v="DT-3"/>
    <s v="NER"/>
    <x v="6"/>
    <s v="PMU-Ukhrul"/>
    <n v="155298"/>
    <s v="DN/01007/03004/MN"/>
    <x v="1"/>
    <s v="Under Construction (AD issued)"/>
    <s v="Marrem Khullen to Jessami section Imphal- Ukhrul - Jessami Pkg-6"/>
    <s v="Widening/Improvement to 2 lane with earthen shoulder of Marrem Khullen to Jessami section of NH-202 of Imphal - Ukhrul - Jessami Economic Corridor from Design Chainage km 95.700 to km 140.180  in the State of Manipur on EPC mode under Bharatmala Pariyojana under NH(O)-NE  (Package-6)"/>
    <s v="NH(O)-NE"/>
    <x v="0"/>
    <x v="39"/>
    <n v="44.48"/>
    <n v="1.03"/>
    <n v="1.03"/>
    <n v="554.66"/>
    <n v="221.23"/>
    <d v="2023-03-29T00:00:00"/>
    <d v="2023-03-31T00:00:00"/>
    <d v="2024-12-08T00:00:00"/>
    <n v="22.55"/>
    <n v="20.68"/>
    <d v="2026-12-07T00:00:00"/>
    <d v="2026-12-07T00:00:00"/>
    <s v="-"/>
    <s v="HVS Construction Materials Pvt. Ltd."/>
  </r>
  <r>
    <n v="192"/>
    <s v="DT-3"/>
    <s v="NER"/>
    <x v="6"/>
    <s v="PMU-Ukhrul"/>
    <n v="155299"/>
    <s v="DN/01007/03003/MN"/>
    <x v="1"/>
    <s v="Under Construction (AD issued)"/>
    <s v="Jessami to Laynen bridge Ukhrul - Jessami Pkg-7"/>
    <s v="Widening/Improvement to 2 Lane with earthen shoulder of Jessami to Laynen bridge (Nagaland border) section of NH-29 of Imphal -Ukhrul - Jessami Economic Corridor from km 0.000 to km 11.009 in the State of Manipur on EPC mode under Bharatmala Pariyojana, under NH(O)-NE   (Package-7)"/>
    <s v="NH(O)-NE"/>
    <x v="0"/>
    <x v="22"/>
    <n v="11.009"/>
    <s v="-"/>
    <n v="0"/>
    <n v="164.89"/>
    <n v="68.430000000000007"/>
    <d v="2023-03-31T00:00:00"/>
    <d v="2023-03-31T00:00:00"/>
    <d v="2024-12-24T00:00:00"/>
    <n v="23.56"/>
    <n v="21.17"/>
    <d v="2026-06-26T00:00:00"/>
    <d v="2026-10-31T00:00:00"/>
    <s v="-"/>
    <s v="HVS Construction Materials Pvt. Ltd."/>
  </r>
  <r>
    <n v="193"/>
    <s v="DT-3"/>
    <s v="NER"/>
    <x v="6"/>
    <s v="PMU-Ukhrul"/>
    <n v="153460"/>
    <s v="DN/03003/02002/MN"/>
    <x v="0"/>
    <s v="Completed"/>
    <s v="Akash bridge - Jessami Pkg-2 [Manipur Portion]"/>
    <s v="Construction of 2 laning with hard shoulder road of Akash bridge - Jessami section of NH-202 in Nagaland- Manipur from design Ch. 325.440 km to 340.160 km in the State of Manipur on EPC mode under NH(O)-NE (Pkg-II) (Manipur portion)"/>
    <s v="NH(O)-NE"/>
    <x v="0"/>
    <x v="39"/>
    <n v="14.72"/>
    <s v="-"/>
    <n v="14.720000000000002"/>
    <n v="152.11000000000001"/>
    <n v="73.48"/>
    <d v="2022-03-28T00:00:00"/>
    <d v="2022-06-21T00:00:00"/>
    <d v="2023-02-20T00:00:00"/>
    <n v="100"/>
    <n v="97.81"/>
    <d v="2025-02-19T00:00:00"/>
    <s v="-"/>
    <d v="2025-03-20T00:00:00"/>
    <s v="HVS Construction Materials Pvt. Ltd."/>
  </r>
  <r>
    <n v="194"/>
    <s v="DT-3"/>
    <s v="NER"/>
    <x v="6"/>
    <s v="PMU-Senapati"/>
    <n v="151444"/>
    <s v="DN/09024/02005/MN"/>
    <x v="1"/>
    <s v="Under Construction (AD issued)"/>
    <s v="Maram -Peren Pkg-1A"/>
    <s v="Improvement of existing road to 2 laning with Hard Shoulders of Maram -Peren section (Package-1A, length- 22.340Km) from Design Chainage 0.000 km to 22.340 km on NH-129A in the State of Manipur on EPC mode"/>
    <s v="NH(O)-TSP"/>
    <x v="0"/>
    <x v="40"/>
    <n v="22.34"/>
    <s v="-"/>
    <n v="17.25"/>
    <n v="226.32"/>
    <n v="151.15"/>
    <d v="2021-02-11T00:00:00"/>
    <d v="2021-02-05T00:00:00"/>
    <d v="2021-06-21T00:00:00"/>
    <n v="74.58"/>
    <n v="70.290000000000006"/>
    <d v="2022-12-22T00:00:00"/>
    <d v="2026-07-31T00:00:00"/>
    <s v="-"/>
    <s v="CSR Infratech India Pvt. Ltd.- Raam Infratech India Pvt. Ltd. (JV)"/>
  </r>
  <r>
    <n v="195"/>
    <s v="DT-3"/>
    <s v="NER"/>
    <x v="6"/>
    <s v="PMU-Senapati"/>
    <n v="151445"/>
    <s v="DN/09024/02004/MN"/>
    <x v="0"/>
    <s v="Physically Completed &amp; CC Under Issue"/>
    <s v="Maram -Peren Pkg-1B"/>
    <s v="Improvement of existing road to 2 laning with Hard Shoulders of Maram-Peren section (Package-1B, length- 17.660 km) from Design Chainage 22.340 km to 40.000 km on NH-129A in the State of Manipur on EPC mode"/>
    <s v="NH(O)-TSP"/>
    <x v="0"/>
    <x v="40"/>
    <n v="17.66"/>
    <s v="-"/>
    <n v="17.66"/>
    <n v="188.36"/>
    <n v="128.54"/>
    <d v="2021-02-11T00:00:00"/>
    <d v="2021-02-05T00:00:00"/>
    <d v="2021-06-21T00:00:00"/>
    <n v="100"/>
    <n v="98.17"/>
    <d v="2022-12-22T00:00:00"/>
    <s v="Physically Completed C.C Under Issue"/>
    <s v="-"/>
    <s v="CSR Infratech India Pvt. Ltd.- Raam Infratech India Pvt. Ltd. (JV)"/>
  </r>
  <r>
    <n v="196"/>
    <s v="DT-3"/>
    <s v="NER"/>
    <x v="6"/>
    <s v="PMU-Senapati"/>
    <n v="151446"/>
    <s v="DN/09024/02001/MN"/>
    <x v="0"/>
    <s v="Completed"/>
    <s v="Maram-Peren section Pkg-2A"/>
    <s v="Improvement of existing road to 2 laning with Hard Shoulders of Maram-Peren section (Package-2A, length- 16.840 Km) from Design Chainage 40.000 km to 56.840 km on NH-129A in the State of Manipur on EPC mode"/>
    <s v="NH(O)-TSP"/>
    <x v="0"/>
    <x v="40"/>
    <n v="16.84"/>
    <s v="-"/>
    <n v="16.84"/>
    <n v="204.58"/>
    <n v="121"/>
    <d v="2021-02-11T00:00:00"/>
    <d v="2021-07-07T00:00:00"/>
    <d v="2021-09-15T00:00:00"/>
    <n v="100"/>
    <n v="97.3"/>
    <d v="2023-03-19T00:00:00"/>
    <s v="-"/>
    <d v="2023-02-12T00:00:00"/>
    <s v="Heera Ram Godara - Dudi &amp; Company (JV)"/>
  </r>
  <r>
    <n v="197"/>
    <s v="DT-3"/>
    <s v="NER"/>
    <x v="6"/>
    <s v="PMU-Senapati"/>
    <n v="151447"/>
    <s v="DN/09024/02003/MN"/>
    <x v="0"/>
    <s v="Completed"/>
    <s v="Maram-Peren section Pkg-2B"/>
    <s v="Improvement of existing road to 2 laning with Hard Shoulders of Maram-Peren section (Package-2B, length- 18.160 Km) from Design Chainage 56.840 km to km 75.000 on NH-129A in the State of Manipur on EPC mode"/>
    <s v="NH(O)-TSP"/>
    <x v="0"/>
    <x v="40"/>
    <n v="18.16"/>
    <s v="-"/>
    <n v="18.16"/>
    <n v="232.63"/>
    <n v="145.87"/>
    <d v="2021-02-11T00:00:00"/>
    <d v="2021-02-12T00:00:00"/>
    <d v="2021-06-21T00:00:00"/>
    <n v="100"/>
    <n v="96.54"/>
    <d v="2022-12-22T00:00:00"/>
    <s v="-"/>
    <d v="2024-01-12T00:00:00"/>
    <s v="Satya Builders"/>
  </r>
  <r>
    <n v="198"/>
    <s v="DT-3"/>
    <s v="NER"/>
    <x v="6"/>
    <s v="PMU-Senapati"/>
    <n v="152294"/>
    <s v="DN/09024/02002/MN"/>
    <x v="0"/>
    <s v="Completed"/>
    <s v="Maram- Peren section Pkg-3"/>
    <s v="Improvement of existing road to 2 lanning with Hard Shoulders of Maram Peren section (Package-III, length - 34.494 km) from Design Chainage km 75+000 to 109+494 km on NH-129A in the State of Manipur on EPC mode under NH(O)-TSP "/>
    <s v="NH(O)-TSP"/>
    <x v="0"/>
    <x v="40"/>
    <n v="34.494"/>
    <s v="-"/>
    <n v="34.49"/>
    <n v="467.41"/>
    <n v="269.42"/>
    <d v="2021-09-21T00:00:00"/>
    <d v="2021-08-27T00:00:00"/>
    <d v="2021-11-26T00:00:00"/>
    <n v="100"/>
    <n v="98.17"/>
    <d v="2023-11-25T00:00:00"/>
    <s v="-"/>
    <d v="2025-02-28T00:00:00"/>
    <s v="New India Contractors &amp; Developers Pvt. Ltd. - Bharat Construction Co. (JV)"/>
  </r>
  <r>
    <n v="199"/>
    <s v="DT-3"/>
    <s v="NER"/>
    <x v="6"/>
    <s v="PMU-Ukhrul"/>
    <n v="157538"/>
    <s v="DN/08015/02005/MN"/>
    <x v="3"/>
    <s v="Awarded, Not Appointed"/>
    <s v="Ukhrul - Tolloi - Tadubi Pkg-1 (Ukhrul Bypass)"/>
    <s v="Construction ol 2-lane Ukhrul bypass starting from km 537.850 old NH-202 &amp; joining at km 8.840 of NH-102A (Ukhrul - Tolloi - Tadubi Road) and continuing up to km 9.840 of NH-102A (Length 6.571 km) in the State ol Manipur on EPC mode under NH(O)-NE (Package-1)"/>
    <s v="NH(O)-NE"/>
    <x v="0"/>
    <x v="41"/>
    <n v="6.5709999999999997"/>
    <s v="-"/>
    <n v="0"/>
    <n v="204.3"/>
    <n v="90.77"/>
    <d v="2023-12-07T00:00:00"/>
    <d v="2024-03-15T00:00:00"/>
    <s v="To be given"/>
    <n v="0"/>
    <n v="0"/>
    <s v="-"/>
    <s v="-"/>
    <s v="-"/>
    <s v="SCONS Infrastructures Pvt. Ltd.-Kaushal Sharma (JV)"/>
  </r>
  <r>
    <n v="200"/>
    <s v="DT-3"/>
    <s v="NER"/>
    <x v="6"/>
    <s v="PMU-Senapati"/>
    <n v="155085"/>
    <s v="DN/08015/02002/MN"/>
    <x v="1"/>
    <s v="Under Construction (AD issued)"/>
    <s v="Ukhrul-Tolloi - Tadubi Pkg-2"/>
    <s v="Construction of 2-laning with Hard shoulder of Ukhrul Tolloi - Tadubi section of NH-102A from Design Chainage km 9+450 to km 50+850 in the State of Manipur on EPC mode under NH(O)-NE (Package-2)"/>
    <s v="NH(O)-NE"/>
    <x v="0"/>
    <x v="42"/>
    <n v="41.4"/>
    <n v="9.19"/>
    <n v="35.99"/>
    <n v="578.98"/>
    <n v="235.82"/>
    <d v="2023-03-07T00:00:00"/>
    <d v="2023-03-15T00:00:00"/>
    <d v="2024-03-01T00:00:00"/>
    <n v="79.5"/>
    <n v="78.61"/>
    <d v="2026-03-01T00:00:00"/>
    <d v="2026-04-30T00:00:00"/>
    <s v="-"/>
    <s v="S S Builders - Ganpati Builders (JV)"/>
  </r>
  <r>
    <n v="201"/>
    <s v="DT-3"/>
    <s v="NER"/>
    <x v="6"/>
    <s v="PMU-Senapati"/>
    <n v="154500"/>
    <s v="DN/08015/02003/MN"/>
    <x v="1"/>
    <s v="Under Construction (AD issued)"/>
    <s v="Ukhrul-Tolloi - Tadubi Pkg-3"/>
    <s v="Construction of 2-laning with Hard shoulder road of Ukhrul - Tolloi - Tadubi section of NH-102A from Design Chainage 50.850 km to 81.870 km in the State of Manipur on EPC mode under NH(O)-TSP (Package -3)"/>
    <s v="NH(O)-TSP"/>
    <x v="0"/>
    <x v="42"/>
    <n v="31.02"/>
    <n v="4.45"/>
    <n v="24.069999999999997"/>
    <n v="315.56"/>
    <n v="155"/>
    <d v="2021-09-09T00:00:00"/>
    <d v="2022-12-16T00:00:00"/>
    <d v="2023-07-23T00:00:00"/>
    <n v="90.91"/>
    <n v="90.63"/>
    <d v="2025-01-20T00:00:00"/>
    <d v="2026-07-31T00:00:00"/>
    <s v="-"/>
    <s v="Satish Aggarwal &amp; Co."/>
  </r>
  <r>
    <n v="202"/>
    <s v="DT-3"/>
    <s v="NER"/>
    <x v="6"/>
    <s v="PMU-Senapati"/>
    <n v="152295"/>
    <s v="DN/08015/02004/MN"/>
    <x v="1"/>
    <s v="Under Construction (AD issued)"/>
    <s v="Ukhrul -Tolloi - Tadubi Pkg-4"/>
    <s v="Construction of 2-laning with Hard shoulder road of Ukhrul - Tolloi - Tadubi section of NH-102A from Design Chainage 81.870 km to 105.825 km in the State of Manipur on EPC mode under NH(O)-TSP(Package -4)"/>
    <s v="NH(O)-TSP"/>
    <x v="0"/>
    <x v="42"/>
    <n v="23.96"/>
    <s v="-"/>
    <n v="22.89"/>
    <n v="310.76"/>
    <n v="150.13999999999999"/>
    <d v="2021-09-07T00:00:00"/>
    <d v="2021-08-27T00:00:00"/>
    <d v="2022-08-27T00:00:00"/>
    <n v="96.77"/>
    <n v="94.03"/>
    <d v="2024-02-28T00:00:00"/>
    <d v="2026-04-30T00:00:00"/>
    <s v="-"/>
    <s v="A K Shivhare Infrastructure Pvt. Ltd."/>
  </r>
  <r>
    <n v="203"/>
    <s v="DT-3"/>
    <s v="NER"/>
    <x v="6"/>
    <s v="PMU-Churachandpur"/>
    <n v="149281"/>
    <s v="DN/01020/03001/MN"/>
    <x v="0"/>
    <s v="Completed"/>
    <s v="Churachandpur to Tuivai Pkg- 1A"/>
    <s v="Widening to 2-lane with Hard shoulder of Churachandpur to Tuivai Section of NH 102B from km 0.000 to km 13.747  in the State of Manipur on EPC mode under NH(O) (Pkg- I A)"/>
    <s v="NH(O)"/>
    <x v="0"/>
    <x v="43"/>
    <n v="13.747"/>
    <s v="-"/>
    <n v="13.75"/>
    <n v="151.32"/>
    <n v="92.71"/>
    <d v="2020-04-27T00:00:00"/>
    <d v="2020-03-31T00:00:00"/>
    <d v="2020-07-01T00:00:00"/>
    <n v="100"/>
    <n v="83.71"/>
    <d v="2022-06-30T00:00:00"/>
    <s v="-"/>
    <d v="2023-05-15T00:00:00"/>
    <s v="Krishna Construction Co."/>
  </r>
  <r>
    <n v="204"/>
    <s v="DT-3"/>
    <s v="NER"/>
    <x v="6"/>
    <s v="PMU-Churachandpur"/>
    <n v="149280"/>
    <s v="DN/01020/03007/MN"/>
    <x v="0"/>
    <s v="Physically Completed &amp; CC Under Issue"/>
    <s v="Churachandpur to Tuivai Pkg- 1B"/>
    <s v="Widening to 2-lane with Hard shoulder of Churachandpur to Tuivai Section of NH-102B from km13.747 to km32.835 in the State of Manipur on EPC mode under NH(O) (Pkg- IB)"/>
    <s v="NH(O)"/>
    <x v="0"/>
    <x v="43"/>
    <n v="19.09"/>
    <s v="-"/>
    <n v="19.09"/>
    <n v="241.52"/>
    <n v="139.80000000000001"/>
    <d v="2020-04-27T00:00:00"/>
    <d v="2020-03-31T00:00:00"/>
    <d v="2020-07-01T00:00:00"/>
    <n v="96.54"/>
    <n v="89.29"/>
    <d v="2022-06-30T00:00:00"/>
    <s v="Physically Completed C.C Under Issue"/>
    <d v="2026-02-27T00:00:00"/>
    <s v="RSM Infra Projects"/>
  </r>
  <r>
    <n v="205"/>
    <s v="DT-3"/>
    <s v="NER"/>
    <x v="6"/>
    <s v="PMU-Churachandpur"/>
    <n v="149277"/>
    <s v="DN/01020/03006/MN"/>
    <x v="0"/>
    <s v="Physically Completed &amp; CC Under Issue"/>
    <s v="Churachandpur to Tuivai Pkg- 2A"/>
    <s v="Widening to 2-lane with Hard shoulder of Churachandpur to Tuivai Section of NH-102B from km32.835 to km48.587 in the State of Manipur on EPC mode under NH(O) (Pkg- IIA)"/>
    <s v="NH(O)"/>
    <x v="0"/>
    <x v="43"/>
    <n v="15.75"/>
    <n v="0.73"/>
    <n v="15.752000000000001"/>
    <n v="232.99"/>
    <n v="139.19999999999999"/>
    <d v="2020-04-27T00:00:00"/>
    <d v="2020-03-31T00:00:00"/>
    <d v="2020-07-01T00:00:00"/>
    <n v="96.35"/>
    <n v="90.47"/>
    <d v="2022-06-30T00:00:00"/>
    <s v="Physically Completed C.C Under Issue"/>
    <s v="-"/>
    <s v="Bharat Vanijya Eastern Pvt. Ltd.(BVEPL)"/>
  </r>
  <r>
    <n v="206"/>
    <s v="DT-3"/>
    <s v="NER"/>
    <x v="6"/>
    <s v="PMU-Churachandpur"/>
    <n v="150563"/>
    <s v="DN/01020/03005/MN"/>
    <x v="1"/>
    <s v="Under Construction (AD issued)"/>
    <s v="Churachandpur to Tuivai Pkg- 2B"/>
    <s v="Widening to 2-lane with Hard shoulder of Churachandpur to Tuivai Section from Km 48.587 to Km 69.875 in the State of Manipur on EPC mode under NH(O) (Package-II B) "/>
    <s v="NH(O)"/>
    <x v="0"/>
    <x v="43"/>
    <n v="21.28"/>
    <n v="1.5"/>
    <n v="21.055000000000003"/>
    <n v="365.53"/>
    <n v="206.41"/>
    <d v="2020-06-18T00:00:00"/>
    <d v="2020-06-30T00:00:00"/>
    <d v="2020-08-05T00:00:00"/>
    <n v="83.89"/>
    <n v="79.180000000000007"/>
    <d v="2022-08-04T00:00:00"/>
    <d v="2026-05-28T00:00:00"/>
    <s v="-"/>
    <s v="Bharat Vanijya Eastern Pvt. Ltd.(BVEPL)"/>
  </r>
  <r>
    <n v="207"/>
    <s v="DT-3"/>
    <s v="NER"/>
    <x v="6"/>
    <s v="PMU-Churachandpur"/>
    <n v="152088"/>
    <s v="DN/01020/03004/MN"/>
    <x v="1"/>
    <s v="Under Construction (AD issued)"/>
    <s v="Churachandpur to Tuivai Pkg- 3"/>
    <s v="Widening to 2-lane with Hard shoulder of Churachandpur to Tuivai Section of NH-102B from Design Chainage 69.875 Km to 121.769 Km in the State of Manipur on EPC mode (Pkg-3)"/>
    <s v="NH(O)-NE"/>
    <x v="0"/>
    <x v="43"/>
    <n v="51.89"/>
    <n v="0.7"/>
    <n v="47.32"/>
    <n v="673.27"/>
    <n v="404.48"/>
    <d v="2021-03-31T00:00:00"/>
    <d v="2021-07-14T00:00:00"/>
    <d v="2021-08-25T00:00:00"/>
    <n v="82.05"/>
    <n v="80.92"/>
    <d v="2023-08-24T00:00:00"/>
    <d v="2026-12-31T00:00:00"/>
    <s v="-"/>
    <s v="M &amp; S Co."/>
  </r>
  <r>
    <n v="208"/>
    <s v="DT-3"/>
    <s v="NER"/>
    <x v="6"/>
    <s v="PMU-Churachandpur"/>
    <n v="160809"/>
    <s v="DN/01020/03010/MN"/>
    <x v="1"/>
    <s v="Under Construction (AD issued)"/>
    <s v="Churachandpur to Tuivai Pkg- 4A"/>
    <s v="Widening to 2-lane with Hard shoulder of Churachandpur to Tuivai Section of NH-102B from Km118.850 to km130.00 in the State of Manipur on EPC mode under NH(O) (Pkg- IVA) -(Balance Work)"/>
    <s v="NH(O)"/>
    <x v="0"/>
    <x v="43"/>
    <n v="11.15"/>
    <s v="-"/>
    <n v="8.4009999999999998"/>
    <n v="204.12"/>
    <n v="70.95"/>
    <d v="2020-04-27T00:00:00"/>
    <d v="2025-06-06T00:00:00"/>
    <d v="2025-08-30T00:00:00"/>
    <n v="19.88"/>
    <n v="17.690000000000001"/>
    <d v="2026-08-29T00:00:00"/>
    <d v="2026-08-29T00:00:00"/>
    <s v="-"/>
    <s v="A K Shivhare Infrastructure Pvt. Ltd."/>
  </r>
  <r>
    <n v="209"/>
    <s v="DT-3"/>
    <s v="NER"/>
    <x v="6"/>
    <s v="PMU-Churachandpur"/>
    <n v="160830"/>
    <s v="DN/01020/03009/MN"/>
    <x v="1"/>
    <s v="Under Construction (AD issued)"/>
    <s v="Churachandpur to Tuivai Pkg- 4B"/>
    <s v="Widening to 2-lane with Hard shoulder of Churachandpur to Tuivai Section of NH-102B from Km130.00 to km 141.029 in the State of Manipur on EPC mode under NH(O) (Pkg- IVB) -(Balance Work)"/>
    <s v="NH(O)"/>
    <x v="0"/>
    <x v="43"/>
    <n v="11.03"/>
    <s v="-"/>
    <n v="10.659000000000001"/>
    <n v="177.76"/>
    <n v="27.83"/>
    <d v="2020-06-15T00:00:00"/>
    <d v="2025-06-06T00:00:00"/>
    <d v="2025-11-08T00:00:00"/>
    <n v="0"/>
    <n v="0"/>
    <d v="2026-11-07T00:00:00"/>
    <d v="2026-11-07T00:00:00"/>
    <s v="-"/>
    <s v="A K Shivhare Infrastructure Pvt. Ltd."/>
  </r>
  <r>
    <n v="210"/>
    <s v="DT-3"/>
    <s v="NER"/>
    <x v="6"/>
    <s v="PMU-Tengnoupal"/>
    <n v="149356"/>
    <s v="DN/12019/01001/MN"/>
    <x v="0"/>
    <s v="Completed"/>
    <s v="Pallel-Chandel"/>
    <s v="Improvement/Strengtening to 2-lane with hard shoulder of Pallel-Chandel section of NH-102C (Km 0.000 to Km 18.292) in state of Mnaipur on EPC basis under NH(O)"/>
    <s v="NH(O)"/>
    <x v="0"/>
    <x v="44"/>
    <n v="18"/>
    <s v="-"/>
    <n v="17.765000000000001"/>
    <n v="107.72"/>
    <n v="71.010000000000005"/>
    <d v="2020-02-07T00:00:00"/>
    <d v="2020-03-27T00:00:00"/>
    <d v="2020-07-01T00:00:00"/>
    <n v="100"/>
    <n v="96.84"/>
    <d v="2022-07-01T00:00:00"/>
    <s v="-"/>
    <d v="2022-05-15T00:00:00"/>
    <s v="Krishna Construction Co."/>
  </r>
  <r>
    <n v="211"/>
    <s v="DT-3"/>
    <s v="NER"/>
    <x v="6"/>
    <s v="PMU-Senapati"/>
    <s v="MN-2"/>
    <s v="DN/01007/02007/MN"/>
    <x v="4"/>
    <s v="Sanctioned not awarded"/>
    <s v="Strengthening of Mao to Senapati  (on Kohima to Imphal section) of new NH-02"/>
    <s v="Strengthening of Mao to Senapati  (on Kohima to Imphal section) of new NH-02 (old NH-39) from existing Chainage Km 212+328 (Mao Gate) to Km 264+313 (Taphou Kuki); Length – 51.985Km in the State of Manipur on EPC mode under NH(O)-NE"/>
    <s v="NH(O)-NE"/>
    <x v="0"/>
    <x v="18"/>
    <n v="51.984999999999999"/>
    <s v="-"/>
    <n v="0"/>
    <n v="228.4"/>
    <n v="0"/>
    <d v="2026-03-27T00:00:00"/>
    <s v="-"/>
    <s v="-"/>
    <s v="-"/>
    <s v="-"/>
    <s v="-"/>
    <s v="-"/>
    <s v="-"/>
    <s v="-"/>
  </r>
  <r>
    <n v="212"/>
    <s v="DT-3"/>
    <s v="NER"/>
    <x v="6"/>
    <s v="PMU-Senapati"/>
    <n v="150572"/>
    <s v="DN/01007/02003/MN"/>
    <x v="1"/>
    <s v="Under Construction (AD issued)"/>
    <s v="Imphal-Senapati-Kohima Road Pkg-4A"/>
    <s v="Improvement/Up-gradation of existing 2-lane to 4-Lane Divided Highway from Taphou Kuki to Daili section of Imphal-Kohima Road (Design Ch.: km 262.175 to 274.610) of NH-39 (New NH-02) in state of Manipur on EPC mode (Pkg-4A)"/>
    <s v="NH(O)-NE"/>
    <x v="0"/>
    <x v="18"/>
    <n v="8.0250000000000004"/>
    <n v="0.73000000000000009"/>
    <n v="7.3000000000000007"/>
    <n v="379.39"/>
    <n v="212.54"/>
    <d v="2020-09-01T00:00:00"/>
    <d v="2020-08-31T00:00:00"/>
    <d v="2020-10-15T00:00:00"/>
    <n v="87.3"/>
    <n v="81.489999999999995"/>
    <d v="2022-04-18T00:00:00"/>
    <d v="2026-08-31T00:00:00"/>
    <s v="-"/>
    <s v="Lekcon Infrastructure Pvt. Ltd. - R.S.V. constructions Pvt. Ltd. (JV)"/>
  </r>
  <r>
    <n v="213"/>
    <s v="DT-3"/>
    <s v="NER"/>
    <x v="6"/>
    <s v="PMU-Senapati"/>
    <n v="154486"/>
    <s v="DN/01007/02002/MN"/>
    <x v="1"/>
    <s v="Under Construction (AD issued)"/>
    <s v="Imphal-Senapati-Kohima Road Pkg-4B"/>
    <s v="Improvement/Up-gradation of existing 2-lane to 4-Lane Divided Highway from Daili to Kuraopokpi section of Imphal-Kohima Road (Design Ch.: km 274.610 to 287.00 ) of NH-39 (New NH-02) in state of Manipur on EPC mode (Pkg-4B)"/>
    <s v="NH(O)-NE"/>
    <x v="0"/>
    <x v="18"/>
    <n v="12.39"/>
    <n v="7.2200000000000006"/>
    <n v="7.2200000000000006"/>
    <n v="268.98"/>
    <n v="132.97999999999999"/>
    <d v="2020-09-01T00:00:00"/>
    <d v="2022-12-16T00:00:00"/>
    <d v="2024-12-05T00:00:00"/>
    <n v="52.66"/>
    <n v="46.45"/>
    <d v="2026-06-05T00:00:00"/>
    <d v="2026-06-05T00:00:00"/>
    <s v="-"/>
    <s v="A K Shivhare Infrastructure Pvt. Ltd."/>
  </r>
  <r>
    <n v="214"/>
    <s v="DT-3"/>
    <s v="NER"/>
    <x v="6"/>
    <s v="PMU-Senapati"/>
    <n v="154501"/>
    <s v="DN/01007/02004/MN"/>
    <x v="1"/>
    <s v="Under Construction (AD issued)"/>
    <s v="Imphal-Senapati-Kohima Road Pkg-5A"/>
    <s v="Widening/Improvement of existing 2-lane to 4-Lane Divided Highway from Kuraopokpi to Sekmai section of Imphal-Kohima Road (Design Ch.: km 287.00 to 297.700) of NH-39 (New NH-02) in state of Manipur on EPC mode (Pkg-5A)"/>
    <s v="NH(O)-NE"/>
    <x v="0"/>
    <x v="18"/>
    <n v="10.7"/>
    <n v="4.08"/>
    <n v="4.08"/>
    <n v="228.97"/>
    <n v="122.4"/>
    <d v="2020-09-01T00:00:00"/>
    <d v="2022-12-16T00:00:00"/>
    <d v="2025-02-26T00:00:00"/>
    <n v="41.99"/>
    <n v="32.83"/>
    <d v="2026-08-27T00:00:00"/>
    <d v="2026-08-27T00:00:00"/>
    <s v="-"/>
    <s v="Allone Infra Pvt. Ltd."/>
  </r>
  <r>
    <n v="215"/>
    <s v="DT-3"/>
    <s v="NER"/>
    <x v="6"/>
    <s v="PMU-Senapati"/>
    <n v="151706"/>
    <s v="DN/01007/02001/MN"/>
    <x v="1"/>
    <s v="Under Construction (AD issued)"/>
    <s v="Imphal-Senapati-Kohima Road Pkg-5B"/>
    <s v="Widening/Improvement of existing 2-Lane road to 4-Lane Divided Highway from Sekmai to Nilakuthi section of  Imphal-Kohima Road (Design Chainage from Km 297+700 to Km 308+729) of NH-39 (New NH-02) in state of Manipur on EPC mode (Pkg-5B)"/>
    <s v="NH(O)-NE"/>
    <x v="0"/>
    <x v="18"/>
    <n v="11.02"/>
    <n v="0.33"/>
    <n v="10.33"/>
    <n v="211.7"/>
    <n v="126.57"/>
    <d v="2021-03-30T00:00:00"/>
    <d v="2021-03-27T00:00:00"/>
    <d v="2021-07-20T00:00:00"/>
    <n v="85.64"/>
    <n v="82.63"/>
    <d v="2023-01-21T00:00:00"/>
    <d v="2026-06-30T00:00:00"/>
    <s v="-"/>
    <s v="NSC Projects Pvt. Ltd"/>
  </r>
  <r>
    <n v="216"/>
    <s v="DT-3"/>
    <s v="NER"/>
    <x v="6"/>
    <s v="PMU-Tengnoupal"/>
    <n v="66770"/>
    <s v="DN/06001/02001/MN"/>
    <x v="0"/>
    <s v="Completed"/>
    <s v="Imphal – Moreh Pkg-1"/>
    <s v="4- Laning of Imphal – Moreh Section of NH-39 (New NH-102) on (AH-01) from Km 330.000 to Km 350.000 (design Km 349.555) (Package-I) on EPC mode by ADB fund under SASEC Tranche-2 "/>
    <s v="EAP _x000a_(ADB)"/>
    <x v="0"/>
    <x v="45"/>
    <n v="19.555"/>
    <s v="-"/>
    <n v="19.55"/>
    <n v="820.56"/>
    <n v="352.28"/>
    <d v="2017-08-16T00:00:00"/>
    <d v="2019-09-05T00:00:00"/>
    <d v="2020-06-01T00:00:00"/>
    <n v="100"/>
    <n v="97.23"/>
    <d v="2023-05-31T00:00:00"/>
    <s v="-"/>
    <d v="2023-04-30T00:00:00"/>
    <s v="GR Infra Projects ltd"/>
  </r>
  <r>
    <n v="217"/>
    <s v="DT-3"/>
    <s v="NER"/>
    <x v="6"/>
    <s v="PMU-Tengnoupal"/>
    <n v="60065"/>
    <s v="DN/06001/02002/MN"/>
    <x v="0"/>
    <s v="Completed"/>
    <s v="Imphal – Moreh Pkg-2"/>
    <s v="2- Laning of Imphal – Moreh Section of NH-39 (New NH-102) on (AH-01) from Km 350.000 to Km 395.680  (Package- II)  on EPC mode by ADB fund under SASEC Tranche-2"/>
    <s v="EAP _x000a_(ADB)"/>
    <x v="0"/>
    <x v="45"/>
    <n v="44.78"/>
    <s v="-"/>
    <n v="44.69"/>
    <n v="789.81"/>
    <n v="457.77"/>
    <d v="2017-08-16T00:00:00"/>
    <d v="2018-06-01T00:00:00"/>
    <d v="2018-10-16T00:00:00"/>
    <n v="100"/>
    <n v="97.8"/>
    <d v="2021-10-15T00:00:00"/>
    <s v="-"/>
    <d v="2021-06-30T00:00:00"/>
    <s v="GR Infra Projects ltd"/>
  </r>
  <r>
    <n v="218"/>
    <s v="DT-3"/>
    <s v="NER"/>
    <x v="6"/>
    <s v="PMU-Tengnoupal"/>
    <n v="151639"/>
    <s v="DN/03004/01003/MN"/>
    <x v="0"/>
    <s v="Completed"/>
    <s v="Imphal – Moreh Pkg-3"/>
    <s v="Widening and Improvement to 2-Lane with paved shoulders of Imphal-Moreh section of NH-39 (New NH-102) on (AH-01) from Km 395.680 to Km 406.000 in state of Manipur on EPC mode (Package-III)"/>
    <s v="NH(O)-NE"/>
    <x v="0"/>
    <x v="45"/>
    <n v="9.8520000000000003"/>
    <s v="-"/>
    <n v="9.85"/>
    <n v="259.31"/>
    <n v="150.11000000000001"/>
    <d v="2019-09-19T00:00:00"/>
    <d v="2021-03-22T00:00:00"/>
    <d v="2021-06-21T00:00:00"/>
    <n v="100"/>
    <n v="97.11"/>
    <d v="2022-12-21T00:00:00"/>
    <s v="-"/>
    <d v="2024-06-30T00:00:00"/>
    <s v="Dwarakamai Constructions Pvt. Ltd."/>
  </r>
  <r>
    <n v="219"/>
    <s v="DT-3"/>
    <s v="NER"/>
    <x v="6"/>
    <s v="PMU-Tengnoupal"/>
    <n v="151638"/>
    <s v="DN/03004/01002/MN"/>
    <x v="0"/>
    <s v="Completed"/>
    <s v="Imphal – Moreh Pkg-4"/>
    <s v="Widening and Improvement to 2-Lane with paved shoulders of Imphal-Moreh section of NH-39 (New NH-102) on (AH-01) from km 406.000 to Km 425.411 in state of Manipur on EPC mode (Package-IV)"/>
    <s v="NH(O)-NE"/>
    <x v="0"/>
    <x v="45"/>
    <n v="19.411000000000001"/>
    <s v="-"/>
    <n v="19.41"/>
    <n v="277.99"/>
    <n v="140"/>
    <d v="2019-09-19T00:00:00"/>
    <d v="2021-03-22T00:00:00"/>
    <d v="2021-07-20T00:00:00"/>
    <n v="100"/>
    <n v="97.68"/>
    <d v="2023-01-19T00:00:00"/>
    <s v="-"/>
    <d v="2024-04-30T00:00:00"/>
    <s v="SKV Infratech Pvt. Ltd - SPG Infraprojects Pvt. Ltd (JV)"/>
  </r>
  <r>
    <n v="220"/>
    <s v="DT-3"/>
    <s v="NER"/>
    <x v="6"/>
    <s v="PMU-Tengnoupal"/>
    <n v="66774"/>
    <s v="DN/03004/01001/MN"/>
    <x v="0"/>
    <s v="Completed"/>
    <s v="Imphal- Moreh (Bypass)"/>
    <s v="Construction of Moreh Bypass to 2-lane with Paved shoulder from km 421.950 to 425.411 of NH-39 (New NH-102) on (AH-01) near Indo-Myanmar border in state of Manipur on EPC mode under NH(O)"/>
    <s v="NH(O)"/>
    <x v="0"/>
    <x v="45"/>
    <n v="2.3050000000000002"/>
    <s v="-"/>
    <n v="1.96"/>
    <n v="68.14"/>
    <n v="21.51"/>
    <d v="2020-02-26T00:00:00"/>
    <d v="2020-03-27T00:00:00"/>
    <d v="2020-07-01T00:00:00"/>
    <n v="100"/>
    <n v="97.96"/>
    <d v="2021-12-31T00:00:00"/>
    <s v="-"/>
    <d v="2023-11-17T00:00:00"/>
    <s v="L.K. &amp; Sons"/>
  </r>
  <r>
    <n v="221"/>
    <s v="DT-3"/>
    <s v="NER"/>
    <x v="6"/>
    <s v="PMU-Churachandpur"/>
    <n v="160801"/>
    <s v="DN/01020/04001/MN"/>
    <x v="1"/>
    <s v="Under Construction (AD issued)"/>
    <s v="Strengthening of Imphal-Moirang-Churachandpur"/>
    <s v="Strengthening of Churachandpur to Imphal section ol old NH-150 (new NH-02) from starting from Churachandpur Police Station (Km 402.000) to Malom oil Depot Gate (km 454.798) in Manipur on EPC mode under NH(O)-NE (Length=53.400Km)"/>
    <s v="NH(O)-NE"/>
    <x v="0"/>
    <x v="18"/>
    <n v="53.4"/>
    <n v="2.2000000000000002"/>
    <n v="2.2000000000000002"/>
    <n v="76.09"/>
    <n v="46.99"/>
    <d v="2025-03-31T00:00:00"/>
    <d v="2025-07-14T00:00:00"/>
    <d v="2025-10-03T00:00:00"/>
    <n v="0"/>
    <n v="0"/>
    <d v="2026-10-02T00:00:00"/>
    <d v="2026-10-02T00:00:00"/>
    <s v="-"/>
    <s v="Jay Shree International"/>
  </r>
  <r>
    <n v="222"/>
    <s v="DT-3"/>
    <s v="NER"/>
    <x v="7"/>
    <s v="PMU-Baghmara"/>
    <n v="91260"/>
    <s v="DN/25001/01006/ML"/>
    <x v="0"/>
    <s v="Completed"/>
    <s v="RMB Pkg-1"/>
    <s v="2 Lane with earthern shoulder from of Ranikor – Baghmara –Maheshkola Road Section from Ranikhor to Nongjri existing Km 0+000 to 31+700 (Design Length – 33.250 Km) EPC Mode in the state of Maghalaya under SARDP-NE Phase-A (Pkg-1) "/>
    <s v="SARDP-NE"/>
    <x v="1"/>
    <x v="46"/>
    <n v="30.204000000000001"/>
    <s v="-"/>
    <n v="30.204999999999998"/>
    <n v="306.27999999999997"/>
    <n v="216.33"/>
    <d v="2019-03-09T00:00:00"/>
    <d v="2019-03-09T00:00:00"/>
    <d v="2019-09-30T00:00:00"/>
    <n v="100"/>
    <n v="98.89"/>
    <d v="2022-03-29T00:00:00"/>
    <s v="-"/>
    <d v="2023-12-31T00:00:00"/>
    <s v="Dhar Construction Company - Chanchal Paul (JV)"/>
  </r>
  <r>
    <n v="223"/>
    <s v="DT-3"/>
    <s v="NER"/>
    <x v="7"/>
    <s v="PMU-Baghmara"/>
    <n v="152966"/>
    <s v="DN/25001/01002/ML"/>
    <x v="0"/>
    <s v="Completed"/>
    <s v="RMB Pkg-2"/>
    <s v="lmprovement/widening to 2-laning with earthen shoulder of Nongjri (Design Ch. 30.00km) to Maheshkola (Design Ch. 55.525km )[R-M-B Package 2] on SH-4 section of Ranikor- Maheshkhola- Baghmara Project in the state of Meghalaya under NH (O)-NE  (Pkg-2)"/>
    <s v="SARDP-NE"/>
    <x v="1"/>
    <x v="46"/>
    <n v="25.524999999999999"/>
    <n v="0.12"/>
    <n v="25.53"/>
    <n v="261.39999999999998"/>
    <n v="140.93"/>
    <d v="2021-11-17T00:00:00"/>
    <d v="2022-03-07T00:00:00"/>
    <d v="2022-12-19T00:00:00"/>
    <n v="100"/>
    <n v="99.62"/>
    <d v="2024-06-19T00:00:00"/>
    <s v="-"/>
    <d v="2025-05-31T00:00:00"/>
    <s v="Dhar Construction Company"/>
  </r>
  <r>
    <n v="224"/>
    <s v="DT-3"/>
    <s v="NER"/>
    <x v="7"/>
    <s v="PMU-Baghmara"/>
    <n v="151711"/>
    <s v="DN/25001/01001/ML"/>
    <x v="0"/>
    <s v="Completed"/>
    <s v="RMB Pkg-3"/>
    <s v="lmprovement/ widening to 2-laning with earthen shoulder from Maheshkola to kanai existing chainage from Ch. 59.270 to Ch. 85.970 (Design Ch. 55.525 to Ch. 79.680) on SH-4 Ranikor-Baghmara Project (Package-3) "/>
    <s v="SARDP-NE"/>
    <x v="1"/>
    <x v="46"/>
    <n v="24.155000000000001"/>
    <s v="-"/>
    <n v="24.150000000000002"/>
    <n v="260.20999999999998"/>
    <n v="150.19999999999999"/>
    <d v="2021-03-31T00:00:00"/>
    <d v="2021-03-27T00:00:00"/>
    <d v="2021-06-28T00:00:00"/>
    <n v="100"/>
    <n v="99.19"/>
    <d v="2022-12-28T00:00:00"/>
    <s v="-"/>
    <d v="2025-02-20T00:00:00"/>
    <s v="DMR Builders Pvt. Ltd."/>
  </r>
  <r>
    <n v="225"/>
    <s v="DT-3"/>
    <s v="NER"/>
    <x v="7"/>
    <s v="PMU-Baghmara"/>
    <n v="150842"/>
    <s v="DN/25001/01005/ML"/>
    <x v="0"/>
    <s v="Completed"/>
    <s v="RMB Pkg-4"/>
    <s v="Improvement/widening to 2-lane with Earthen shoulder of Ranikor-Maheshkhola- Baghmara road section from Kanai to Rongara, existing Ch. From Km 85.970 to Km 102.345 (Design Ch. From Km 81.100 to Km 96.000) Design length-14.763 km on EPC (Pkg-4)"/>
    <s v="SARDP-NE"/>
    <x v="1"/>
    <x v="46"/>
    <n v="14.763"/>
    <s v="-"/>
    <n v="14.76"/>
    <n v="146.91999999999999"/>
    <n v="82.79"/>
    <d v="2020-10-08T00:00:00"/>
    <d v="2020-09-30T00:00:00"/>
    <d v="2020-10-24T00:00:00"/>
    <n v="100"/>
    <n v="99.29"/>
    <d v="2022-04-25T00:00:00"/>
    <s v="-"/>
    <d v="2025-02-27T00:00:00"/>
    <s v="Narendra Sharma"/>
  </r>
  <r>
    <n v="226"/>
    <s v="DT-3"/>
    <s v="NER"/>
    <x v="7"/>
    <s v="PMU-Baghmara"/>
    <n v="150843"/>
    <s v="DN/25001/01004/ML"/>
    <x v="0"/>
    <s v="Completed"/>
    <s v="RMB Pkg-5"/>
    <s v="Improvement/widening to 2-lane with Earthen shoulder of Ranikor-Maheshkhola- Baghmara road section from Rongara to Panda, existing Ch. From Km 102.345 to Km 119.810 (design Ch. From Km 96.00 to Km 112.300) design length-16.30 km on EPC (Pkg-5)"/>
    <s v="SARDP-NE"/>
    <x v="1"/>
    <x v="46"/>
    <n v="16.3"/>
    <s v="-"/>
    <n v="15.989999999999998"/>
    <n v="146.88"/>
    <n v="74.41"/>
    <d v="2020-10-12T00:00:00"/>
    <d v="2020-09-30T00:00:00"/>
    <d v="2020-10-24T00:00:00"/>
    <n v="96.01"/>
    <n v="92.48"/>
    <d v="2022-04-24T00:00:00"/>
    <s v="-"/>
    <d v="2024-09-30T00:00:00"/>
    <s v="Narendra Sharma"/>
  </r>
  <r>
    <n v="227"/>
    <s v="DT-3"/>
    <s v="NER"/>
    <x v="7"/>
    <s v="PMU-Baghmara"/>
    <n v="152812"/>
    <s v="DN/25001/01003/ML"/>
    <x v="0"/>
    <s v="Completed"/>
    <s v="RMB Pkg-6"/>
    <s v="lmprovement/ widening to 2-laning with earthen shoulder of Panda (Design Ch. 112.300 km) to Baghmara (Design Ch. 129.385 km ) on SH-4 section of Ranikor- Maheshkhola- Baghmara Project in the state of Meghalaya under NH(O)-NE [R-M-B Package-6] "/>
    <s v="SARDP-NE"/>
    <x v="1"/>
    <x v="46"/>
    <n v="17.085000000000001"/>
    <s v="-"/>
    <n v="17.09"/>
    <n v="144.99"/>
    <n v="82.34"/>
    <d v="2021-11-12T00:00:00"/>
    <d v="2022-01-27T00:00:00"/>
    <d v="2022-09-30T00:00:00"/>
    <n v="100"/>
    <n v="98.59"/>
    <d v="2024-03-31T00:00:00"/>
    <s v="-"/>
    <d v="2024-12-20T00:00:00"/>
    <s v="Nidhi Creative Infrastructure Pvt. Ltd."/>
  </r>
  <r>
    <n v="228"/>
    <s v="DT-3"/>
    <s v="NER"/>
    <x v="7"/>
    <s v="PMU-Tura"/>
    <n v="80717"/>
    <s v="DN/06005/01002/ML"/>
    <x v="0"/>
    <s v="Completed"/>
    <s v="Tura-Dalu"/>
    <s v="Widening to 2- lane with  Geometric improvement of Tura-Dalu Road from Km 85.000 to Km 95.000 &amp; Km 101.000 to km 145.000 to 2-lanes with paved shoulder  of Tura- Dalu section under JICA ODA Loan assistance (Phase-I)"/>
    <s v="EAP (JICA)"/>
    <x v="0"/>
    <x v="30"/>
    <n v="51.536000000000001"/>
    <s v="-"/>
    <n v="48.51"/>
    <n v="610.09"/>
    <n v="358.65"/>
    <d v="2017-04-20T00:00:00"/>
    <d v="2018-03-28T00:00:00"/>
    <d v="2018-09-15T00:00:00"/>
    <n v="88.07"/>
    <n v="87.04"/>
    <d v="2021-09-14T00:00:00"/>
    <s v="-"/>
    <d v="2025-06-15T00:00:00"/>
    <s v="Manaranjan Brahma"/>
  </r>
  <r>
    <n v="229"/>
    <s v="DT-3"/>
    <s v="NER"/>
    <x v="7"/>
    <s v="PMU-Tura"/>
    <s v="MG-1"/>
    <s v="DN/12002/01002/ML"/>
    <x v="3"/>
    <s v="Awarded, Not Appointed"/>
    <s v="Tura Bypass "/>
    <s v="Construction of 2-Lane with paved shoulder of Tura Bypass starting from existing km 57+500 of NH-127B (design chainage km 0+000) and ending at existing km 108+750 of NH-217 (Design chainage km 29+030) in Meghalaya on HAM Mode under NH(O)-NE"/>
    <s v="NH(O)-NE"/>
    <x v="0"/>
    <x v="47"/>
    <n v="29.03"/>
    <s v="-"/>
    <n v="0"/>
    <n v="951.27"/>
    <n v="451.55"/>
    <d v="2025-06-24T00:00:00"/>
    <d v="2026-03-25T00:00:00"/>
    <s v="To be given"/>
    <n v="0"/>
    <n v="0"/>
    <s v="-"/>
    <s v="-"/>
    <s v="-"/>
    <s v="ABCI Infrastructures Pvt. Ltd."/>
  </r>
  <r>
    <n v="230"/>
    <s v="DT-3"/>
    <s v="NER"/>
    <x v="7"/>
    <s v="PMU-Shillong"/>
    <s v="MG-2"/>
    <s v="DN/22001/01004/ML"/>
    <x v="4"/>
    <s v="Sanctioned not awarded"/>
    <s v="Shillong - Silchar (High Speed Corridor) Package-1"/>
    <s v="Development, Maintenance, Management and Operation of Greenfield High-Speed Corridor from Mawlyngkhung (Near Shillong) in Meghalaya to Panchgram (Near Silchar) in Assam by 4-Laning with Paved Shoulders on Hybrid Annuity Basis (HAM) for  Package-1: From Km 0+000 to Km 45+645 (Design Length – 45+645 Km)"/>
    <s v="NH(O)-NE"/>
    <x v="0"/>
    <x v="48"/>
    <n v="45.645000000000003"/>
    <s v="-"/>
    <n v="0"/>
    <n v="6256.74"/>
    <s v="-"/>
    <d v="2025-05-23T00:00:00"/>
    <s v="-"/>
    <s v="-"/>
    <s v="-"/>
    <s v="-"/>
    <s v="-"/>
    <s v="-"/>
    <s v="-"/>
    <s v="-"/>
  </r>
  <r>
    <n v="231"/>
    <s v="DT-3"/>
    <s v="NER"/>
    <x v="7"/>
    <s v="PMU-Khliehriat"/>
    <s v="MG-3"/>
    <s v="DN/22001/01003/ML"/>
    <x v="4"/>
    <s v="Sanctioned not awarded"/>
    <s v="Shillong - Silchar (High Speed Corridor) Package-2"/>
    <s v="Development, Maintenance, Management and Operation of Greenfield High-Speed Corridor from Mawlyngkhung (Near Shillong) in Meghalaya to Panchgram (Near Silchar) in Assam by 4-Laning with Paved Shoulders on  Hybrid Annuity Basis (HAM) for  Package-2: From  Km 45+645 to KM 78+600 (Design Length – 32.955 Km)"/>
    <s v="NH(O)-NE"/>
    <x v="0"/>
    <x v="48"/>
    <n v="32.954999999999998"/>
    <s v="-"/>
    <n v="0"/>
    <n v="4517.2700000000004"/>
    <s v="-"/>
    <d v="2025-05-23T00:00:00"/>
    <s v="-"/>
    <s v="-"/>
    <s v="-"/>
    <s v="-"/>
    <s v="-"/>
    <s v="-"/>
    <s v="-"/>
    <s v="-"/>
  </r>
  <r>
    <n v="232"/>
    <s v="DT-3"/>
    <s v="NER"/>
    <x v="7"/>
    <s v="PMU-Khliehriat"/>
    <s v="MG-4"/>
    <s v="DN/22001/01002/ML"/>
    <x v="4"/>
    <s v="Sanctioned not awarded"/>
    <s v="Shillong - Silchar (High Speed Corridor) Package-3"/>
    <s v="Development, Maintenance, Management and Operation of Greenfield High-Speed Corridor from Mawlyngkhung (Near Shillong) in Meghalaya to Panchgram (Near Silchar) in Assam by 4-Laning with Paved Shoulders on Hybrid Annuity Basis (HAM) for  Package-3: From Km 78+600 to Km 133+320 (Design Length – 54.720 Km)"/>
    <s v="NH(O)-NE"/>
    <x v="0"/>
    <x v="48"/>
    <n v="54.72"/>
    <s v="-"/>
    <n v="0"/>
    <n v="7401.99"/>
    <s v="-"/>
    <d v="2025-05-23T00:00:00"/>
    <s v="-"/>
    <s v="-"/>
    <s v="-"/>
    <s v="-"/>
    <s v="-"/>
    <s v="-"/>
    <s v="-"/>
    <s v="-"/>
  </r>
  <r>
    <n v="233"/>
    <s v="DT-3"/>
    <s v="NER"/>
    <x v="7"/>
    <s v="PMU-Badarpur"/>
    <s v="MG-5"/>
    <s v="DN/22001/01001/ML"/>
    <x v="4"/>
    <s v="Sanctioned not awarded"/>
    <s v="Shillong - Silchar (High Speed Corridor) Package-4"/>
    <s v="Development, Maintenance, Management and Operation of Greenfield High-Speed Corridor from Mawlyngkhung (Near Shillong) in Meghalaya to Panchgram (Near Silchar) in Assam by 4-Laning with Paved Shoulders on Hybrid Annuity Basis (HAM) for  Package-4: From Km 133+320  to Km 164+355 (Design Length – 31.035 Km)"/>
    <s v="NH(O)-NE"/>
    <x v="0"/>
    <x v="48"/>
    <n v="31.035"/>
    <s v="-"/>
    <n v="0"/>
    <n v="4687.93"/>
    <s v="-"/>
    <d v="2025-05-23T00:00:00"/>
    <s v="-"/>
    <s v="-"/>
    <s v="-"/>
    <s v="-"/>
    <s v="-"/>
    <s v="-"/>
    <s v="-"/>
    <s v="-"/>
  </r>
  <r>
    <n v="234"/>
    <s v="DT-3"/>
    <s v="NER"/>
    <x v="7"/>
    <s v="PMU-Tura"/>
    <n v="155260"/>
    <s v="DN/01005/01003/ML"/>
    <x v="1"/>
    <s v="Under Construction (AD issued)"/>
    <s v="Dainadubi-Darugiri Pkg-1B"/>
    <s v="Improvement/Widening of National Highway No. 217 (Dainadubi-Darugiri section) to Two lane with paved shoulder in Meghalaya from design Km 0+000 to Km 40+840 (Design Length=40.840Km) (existing Km 8+600 to Km 53+000 of Old NH-62) under BMP (Lot-1) Pkg-1B (Meghalaya portion)"/>
    <s v="NH(O)-NE"/>
    <x v="0"/>
    <x v="30"/>
    <n v="40.840000000000003"/>
    <n v="15.08"/>
    <n v="15.08"/>
    <n v="705.83"/>
    <n v="308.92"/>
    <d v="2023-03-22T00:00:00"/>
    <d v="2023-03-31T00:00:00"/>
    <d v="2025-03-20T00:00:00"/>
    <n v="38.75"/>
    <n v="35.07"/>
    <d v="2027-03-20T00:00:00"/>
    <d v="2027-03-19T00:00:00"/>
    <s v="-"/>
    <s v="Allone Infra Pvt. Ltd. -GaneshKartikey Construction Pvt. Ltd. (JV)"/>
  </r>
  <r>
    <n v="235"/>
    <s v="DT-3"/>
    <s v="NER"/>
    <x v="7"/>
    <s v="PMU-Tura"/>
    <n v="155296"/>
    <s v="DN/01005/01002/ML"/>
    <x v="1"/>
    <s v="Under Construction (AD issued)"/>
    <s v="Darugiri - Songsak - Williamnagar Junction Pkg-1B"/>
    <s v="Improvement and Widening of National Highway No. 127B (Darugiri - Songsak - Williamnagar Junction Section) to two lane with paved shoulder from design Km 0+000 to Km 36+635 (Design length= 36.635 Km) (existing Km 112+000 to Km 151+060 of NH-1278) under Bharatmala Pariyojana (Lot-1) Pkg-1B (Meghalaya portion)"/>
    <s v="NH(O)-NE"/>
    <x v="0"/>
    <x v="23"/>
    <n v="36.64"/>
    <n v="10"/>
    <n v="10"/>
    <n v="801.07"/>
    <n v="329.29"/>
    <d v="2023-03-31T00:00:00"/>
    <d v="2023-03-31T00:00:00"/>
    <d v="2025-09-27T00:00:00"/>
    <n v="24.13"/>
    <n v="15.59"/>
    <d v="2027-09-26T00:00:00"/>
    <d v="2027-09-26T00:00:00"/>
    <s v="-"/>
    <s v="Shivalaya Construction co. Pvt. Ltd. (SCCPL)"/>
  </r>
  <r>
    <n v="236"/>
    <s v="DT-3"/>
    <s v="NER"/>
    <x v="7"/>
    <s v="PMU-Mylliem"/>
    <n v="152814"/>
    <s v="DN/14001/02001/ML"/>
    <x v="1"/>
    <s v="Under Construction (AD issued)"/>
    <s v="Nongstoin-Rambrai-Kyrshai Road upto Meghalaya/Assam border (NRK Pkg-1)"/>
    <s v="Rehabilitation and up gradation of Nongstoin-Rambrai-Kyrshai road up to Meghalaya-Assam border from Km 0.335 to km 34.039 to 2-Lane under NH(O) - NE in the State of Meghalaya  (Package-1)"/>
    <s v="SARDP-NE"/>
    <x v="1"/>
    <x v="49"/>
    <n v="33.700000000000003"/>
    <n v="2.2799999999999998"/>
    <n v="29.78"/>
    <n v="359.86"/>
    <n v="155.54"/>
    <d v="2021-09-21T00:00:00"/>
    <d v="2022-01-27T00:00:00"/>
    <d v="2022-05-27T00:00:00"/>
    <n v="80.489999999999995"/>
    <n v="77.97"/>
    <d v="2024-05-25T00:00:00"/>
    <d v="2026-05-31T00:00:00"/>
    <s v="-"/>
    <s v="SPICA Projects &amp; Infrastructures Pvt. Ltd."/>
  </r>
  <r>
    <n v="237"/>
    <s v="DT-3"/>
    <s v="NER"/>
    <x v="7"/>
    <s v="PMU-Mylliem"/>
    <n v="156186"/>
    <s v="DN/06004/01009/ML"/>
    <x v="1"/>
    <s v="Under Construction (AD issued)"/>
    <s v="Shillong-Dawki Pkg-1"/>
    <s v="Improvement/Widening to 2-L with Paved Shoulder/4-L from Km 81+740 to Km 93+490 (design Km 0+000 to Km 10+670) of NH-40 (New NH-106 &amp; 206) section &amp; 4-L from (design Km 0.00 to Km 0.930) of NH-44 section between Shillong-Dawki under JICA ODA Loan assistance (Phase-II) -Balance Work-(Pkg-1)"/>
    <s v="EAP (JICA)"/>
    <x v="0"/>
    <x v="50"/>
    <n v="11.6"/>
    <n v="1.67"/>
    <n v="10.67"/>
    <n v="351.12"/>
    <n v="166.07"/>
    <d v="2020-07-13T00:00:00"/>
    <d v="2023-07-24T00:00:00"/>
    <d v="2023-10-23T00:00:00"/>
    <n v="93.06"/>
    <n v="93.05"/>
    <d v="2025-10-22T00:00:00"/>
    <d v="2026-04-15T00:00:00"/>
    <s v="-"/>
    <s v="New India Contractors &amp; Developers Pvt. Ltd. - BCC Buildtech Pvt. Ltd. (JV)"/>
  </r>
  <r>
    <n v="238"/>
    <s v="DT-3"/>
    <s v="NER"/>
    <x v="7"/>
    <s v="PMU-Mylliem"/>
    <n v="156855"/>
    <s v="DN/06004/01008/ML"/>
    <x v="1"/>
    <s v="Under Construction (AD issued)"/>
    <s v="Shillong-Dawki Pkg-2"/>
    <s v="Improvement/Widening to 2-Lane with Paved Shoulder between Shillong-Dawki road up to Bangladesh Border from (design Km 10.670 to Km 37.550) under JICA ODA Loan assistance (Phase-II) -Balance Work-(Pkg-2)_x000a_(with Toll Plaza at Ch. Km 22.850)"/>
    <s v="EAP (JICA)"/>
    <x v="0"/>
    <x v="51"/>
    <n v="26.55"/>
    <n v="6.43"/>
    <n v="18.78"/>
    <n v="525.66999999999996"/>
    <n v="200.69"/>
    <d v="2020-07-13T00:00:00"/>
    <d v="2023-10-16T00:00:00"/>
    <d v="2024-02-09T00:00:00"/>
    <n v="49.31"/>
    <n v="45.63"/>
    <d v="2026-08-07T00:00:00"/>
    <d v="2026-12-31T00:00:00"/>
    <s v="-"/>
    <s v="YFC Projects Pvt. Ltd. - ACE Construction (JV)"/>
  </r>
  <r>
    <n v="239"/>
    <s v="DT-3"/>
    <s v="NER"/>
    <x v="7"/>
    <s v="PMU-Mylliem"/>
    <n v="160614"/>
    <s v="DN/08023/01002/ML"/>
    <x v="3"/>
    <s v="Awarded, Not Appointed"/>
    <s v="Shillong-Dawki Pkg-3 _x000a_(Pynursla Bypass)"/>
    <s v="lmprovement/Construction to 2-lane with paved shoulders/4-laning of NH-40 (New NH-206) between Shillong to Dawki road upto Bangladesh Border including Dawki Bridge in the State of Meghalaya for execution on EPC Mode under NH (O)-NE from Existing Chainage Km 123.800 to Km 131.820 (design Km 0+000 to 7+760) (Package-III) Pynursla Bypass"/>
    <s v="NH(O)-NE"/>
    <x v="0"/>
    <x v="51"/>
    <n v="7.76"/>
    <s v="-"/>
    <n v="0"/>
    <n v="564.07000000000005"/>
    <n v="176.44"/>
    <d v="2025-02-17T00:00:00"/>
    <d v="2025-05-22T00:00:00"/>
    <s v="To be given"/>
    <n v="0"/>
    <n v="0"/>
    <s v="-"/>
    <s v="-"/>
    <s v="-"/>
    <s v="Dhar Construction Company-Royal Infraconstruction Ltd. (JV)"/>
  </r>
  <r>
    <n v="240"/>
    <s v="DT-3"/>
    <s v="NER"/>
    <x v="7"/>
    <s v="PMU-Mylliem"/>
    <n v="157191"/>
    <s v="DN/06004/01007/ML"/>
    <x v="1"/>
    <s v="Under Construction (AD issued)"/>
    <s v="Shillong-Dawki Pkg-4"/>
    <s v="Improvement/Widening to 2-Lane with Paved Shoulder from (design Km 45.760 to Km 63.530) between Shillong-Dawki under JICA ODA Loan assistance (Phase-II) -Balance work (Pkg-4)"/>
    <s v="EAP (JICA)"/>
    <x v="0"/>
    <x v="51"/>
    <n v="17.77"/>
    <n v="5.5500000000000007"/>
    <n v="15.940000000000001"/>
    <n v="445.51"/>
    <n v="75.900000000000006"/>
    <d v="2020-07-13T00:00:00"/>
    <d v="2024-01-22T00:00:00"/>
    <d v="2024-04-19T00:00:00"/>
    <n v="49.05"/>
    <n v="46.78"/>
    <d v="2026-04-19T00:00:00"/>
    <d v="2026-10-31T00:00:00"/>
    <s v="-"/>
    <s v="ACE Construction-Linkcon Engineering Pvt. Ltd.(LEPL) (JV)"/>
  </r>
  <r>
    <n v="241"/>
    <s v="DT-3"/>
    <s v="NER"/>
    <x v="7"/>
    <s v="PMU-Mylliem"/>
    <n v="157496"/>
    <s v="DN/06004/01006/ML"/>
    <x v="1"/>
    <s v="Under Construction (AD issued)"/>
    <s v="Shillong-Dawki Pkg-5"/>
    <s v="Improvement/Widening to 2-L with Paved Shoulder/ 4-Laning of NH-40 section from Km 151+330 to Km 163+400 (design Km 63.530 to Km 71.520) including (Dawki Bridge of length 368 m) between Shillong-Dawki under JICA ODA Loan assistance (Phase-II) (Pkg-5) -Balance work"/>
    <s v="EAP (JICA)"/>
    <x v="0"/>
    <x v="51"/>
    <n v="7.99"/>
    <n v="2.3199999999999998"/>
    <n v="5.52"/>
    <n v="284.20999999999998"/>
    <n v="238"/>
    <d v="2020-07-13T00:00:00"/>
    <d v="2024-03-08T00:00:00"/>
    <d v="2024-05-17T00:00:00"/>
    <n v="38.770000000000003"/>
    <n v="37.21"/>
    <d v="2026-11-13T00:00:00"/>
    <d v="2026-11-13T00:00:00"/>
    <s v="-"/>
    <s v="ASC Infratech Pvt. Ltd."/>
  </r>
  <r>
    <n v="242"/>
    <s v="DT-3"/>
    <s v="NER"/>
    <x v="7"/>
    <s v="PMU-Mylliem"/>
    <n v="155169"/>
    <s v="DN/15001/01006/ML"/>
    <x v="1"/>
    <s v="Under Construction (AD issued)"/>
    <s v="Shillong Western Bypass Pkg-1"/>
    <s v="Construction of 2-Lane with paved shoulder of Shillong Western Bypass starting from NH-06 near Ladumsaw (Existing km 60.900 of old NH-40) to NH106 (old NH-44E), km 0+000 to km 12+800 (Package-I) under SARDP-NE ‘PHASE A’ in the State of Meghalaya on EPC Mode (Greenfield alignment)"/>
    <s v="SARDP-NE"/>
    <x v="1"/>
    <x v="52"/>
    <n v="12.8"/>
    <n v="3.5300000000000002"/>
    <n v="10.030000000000001"/>
    <n v="620.29999999999995"/>
    <n v="185.49"/>
    <d v="2023-03-07T00:00:00"/>
    <d v="2023-03-24T00:00:00"/>
    <d v="2024-09-02T00:00:00"/>
    <n v="68.849999999999994"/>
    <n v="64.81"/>
    <d v="2026-09-01T00:00:00"/>
    <d v="2026-09-02T00:00:00"/>
    <s v="-"/>
    <s v="Anusha Projects Pvt. Ltd.- BKD Infrastructures Pvt. Ltd. (JV)"/>
  </r>
  <r>
    <n v="243"/>
    <s v="DT-3"/>
    <s v="NER"/>
    <x v="7"/>
    <s v="PMU-Mylliem"/>
    <n v="155171"/>
    <s v="DN/15001/01005/ML"/>
    <x v="1"/>
    <s v="Under Construction (AD issued)"/>
    <s v="Shillong Western Bypass Pkg-2"/>
    <s v="Construction of 2 lane with paved shoulder of Shillong Western Bypass starting from NH-06 near Ladumsaw (existing km 60.900 of old NH-40) to NH-106 (old NH-44E), (Package-II) km 12+800 to km 24+700 under SARDP-NE ‘Phase A’ in the State of Meghalaya on EPC Mode"/>
    <s v="SARDP-NE"/>
    <x v="1"/>
    <x v="52"/>
    <n v="11.99"/>
    <n v="2.06"/>
    <n v="5.0600000000000005"/>
    <n v="686.03"/>
    <n v="199.89"/>
    <d v="2023-03-16T00:00:00"/>
    <d v="2023-03-24T00:00:00"/>
    <d v="2024-09-02T00:00:00"/>
    <n v="46.51"/>
    <n v="42.36"/>
    <d v="2026-09-01T00:00:00"/>
    <d v="2026-09-02T00:00:00"/>
    <s v="-"/>
    <s v="Narendra Sharma - T.K. Engineering Consortium Pvt. Ltd. (TKECPL) (JV)"/>
  </r>
  <r>
    <n v="244"/>
    <s v="DT-3"/>
    <s v="NER"/>
    <x v="7"/>
    <s v="PMU-Mylliem"/>
    <n v="155172"/>
    <s v="DN/15001/01004/ML"/>
    <x v="1"/>
    <s v="Under Construction (AD issued)"/>
    <s v="Shillong Western Bypass Pkg-3"/>
    <s v="Construction of 2-Lane with paved shoulders of Shillong Western Bypass starting from NH-06 near Ladumsaw (existing Km 60.900 of old NH40) to NH106 (old NH 44E) (Package-III), from km 24+700 to km 38+256 under SARDP-NE PHASE A in the state of Meghalaya on EPC Mode (Greenfield alignment)"/>
    <s v="SARDP-NE"/>
    <x v="1"/>
    <x v="52"/>
    <n v="13.555999999999999"/>
    <n v="4.7"/>
    <n v="7.73"/>
    <n v="562.48"/>
    <n v="154"/>
    <d v="2023-03-13T00:00:00"/>
    <d v="2023-03-24T00:00:00"/>
    <d v="2024-09-02T00:00:00"/>
    <n v="50.91"/>
    <n v="46.3"/>
    <d v="2026-09-01T00:00:00"/>
    <d v="2026-09-02T00:00:00"/>
    <s v="-"/>
    <s v="BRN Infrastructures Pvt. Ltd."/>
  </r>
  <r>
    <n v="245"/>
    <s v="DT-2"/>
    <s v="NER"/>
    <x v="8"/>
    <s v="PMU-Seling"/>
    <n v="149294"/>
    <s v="DN/01020/02001/MZ"/>
    <x v="0"/>
    <s v="Completed"/>
    <s v="Seling-Dulte Pkg-1"/>
    <s v="Rehabilitation &amp; Up-gradation to 2-Lane with paved shoulders of Seling-Keifang section (Economic corridor) of NH-06 From existing chainage KM 0.000 to KM 15.000(Design chainage KM 0.000 to KM 13.510) (Package 1) In the state of Mizoram Under Bharatmala Pariyojna on EPC Mode "/>
    <s v="NH(O)-NE"/>
    <x v="0"/>
    <x v="48"/>
    <n v="13.51"/>
    <s v="-"/>
    <n v="13.51"/>
    <n v="219.33"/>
    <n v="134.91"/>
    <d v="2020-03-18T00:00:00"/>
    <d v="2020-03-31T00:00:00"/>
    <d v="2020-07-01T00:00:00"/>
    <n v="100"/>
    <n v="94.84"/>
    <d v="2022-06-30T00:00:00"/>
    <s v="-"/>
    <d v="2024-06-26T00:00:00"/>
    <s v="GVV Construction Pvt. Ltd."/>
  </r>
  <r>
    <n v="246"/>
    <s v="DT-2"/>
    <s v="NER"/>
    <x v="8"/>
    <s v="PMU-Seling"/>
    <n v="149295"/>
    <s v="DN/01020/02002/MZ"/>
    <x v="0"/>
    <s v="Completed"/>
    <s v="Seling-Dulte Pkg-2"/>
    <s v="Rehabilitation and Up gradation to 2-lane with paved shoulder of Keifang Section (Economic Corridor) of NH-06 from Existing Chainage Km 15+000 (Keifang ) to Km 30+050  (Keifang)  Design Chainage Km 13+510 to Km 27+400 (Pkg – II ) in the State of Mizoram under Bharatmala Pariyojna on EPC Mode (Seling-Dulte - II)"/>
    <s v="NH(O)-NE"/>
    <x v="0"/>
    <x v="48"/>
    <n v="13.89"/>
    <s v="-"/>
    <n v="13.89"/>
    <n v="216.49"/>
    <n v="138.75"/>
    <d v="2020-03-17T00:00:00"/>
    <d v="2020-03-31T00:00:00"/>
    <d v="2020-07-01T00:00:00"/>
    <n v="100"/>
    <n v="96.27"/>
    <d v="2022-06-30T00:00:00"/>
    <s v="-"/>
    <d v="2023-03-31T00:00:00"/>
    <s v="NG Projects Ltd."/>
  </r>
  <r>
    <n v="247"/>
    <s v="DT-2"/>
    <s v="NER"/>
    <x v="8"/>
    <s v="PMU-Seling"/>
    <n v="149296"/>
    <s v="DN/01020/02003/MZ"/>
    <x v="0"/>
    <s v="Completed"/>
    <s v="Seling-Dulte Pkg-3"/>
    <s v="Rehabilitation and Up gradation to 2-lane with paved shoulder of Keifang Section (Economic Corridor) of NH-06 from Existing Chainage Km 30+050 (Keifang) to Km 50+360 (Keifang), Design Chainage Km 27+400 to Km 45+040 ( Pkg – III ) in the State of Mizoram under Bharatmala Pariyojna on EPC Mode (Seling-Dulte - III)"/>
    <s v="NH(O)-NE"/>
    <x v="0"/>
    <x v="48"/>
    <n v="17.64"/>
    <s v="-"/>
    <n v="16.96"/>
    <n v="331.17"/>
    <n v="197.38"/>
    <d v="2020-03-18T00:00:00"/>
    <d v="2020-03-31T00:00:00"/>
    <d v="2020-07-01T00:00:00"/>
    <n v="94.4"/>
    <n v="87.81"/>
    <d v="2022-06-30T00:00:00"/>
    <s v="-"/>
    <d v="2024-10-10T00:00:00"/>
    <s v="NG Projects Ltd."/>
  </r>
  <r>
    <n v="248"/>
    <s v="DT-2"/>
    <s v="NER"/>
    <x v="8"/>
    <s v="PMU-Seling"/>
    <n v="149297"/>
    <s v="DN/01020/02004/MZ"/>
    <x v="0"/>
    <s v="Completed"/>
    <s v="Seling-Dulte Pkg-4"/>
    <s v="Rehabilitation and Up-gradation to 2-lane with paved shoulders of Rulchawm-Dulte section (Economic Corridor) of NH-6 from Existing chainage Km 50+360 (Rulchawm) to Km 69+015 (Dulte) (Design Chainage Km 45+040 to Km 62+200)(Pkg-IV) in the state of Mizoram under Bharatmala Pariyojna on EPC Mode (Seling-Dulte - IV)"/>
    <s v="NH(O)-NE"/>
    <x v="0"/>
    <x v="48"/>
    <n v="17.16"/>
    <s v="-"/>
    <n v="17.16"/>
    <n v="253.41"/>
    <n v="185.49"/>
    <d v="2020-03-17T00:00:00"/>
    <d v="2020-03-31T00:00:00"/>
    <d v="2020-07-01T00:00:00"/>
    <n v="100"/>
    <n v="96.2"/>
    <d v="2022-06-30T00:00:00"/>
    <s v="-"/>
    <d v="2024-01-30T00:00:00"/>
    <s v="Anusha Projects Pvt. Ltd."/>
  </r>
  <r>
    <n v="249"/>
    <s v="DT-2"/>
    <s v="NER"/>
    <x v="8"/>
    <s v="PMU-Seling"/>
    <n v="151700"/>
    <s v="DN/03002/01005/MZ"/>
    <x v="0"/>
    <s v="Completed"/>
    <s v="Dulte-Champhai road Pkg-1"/>
    <s v="Rehabilitation and Up-gradation to 2 lane with paved shoulders of Dulte-Kwalkulh road (International Corridor) of NH-6 from Design Chainage Km 54.400 to Km 72.350 (Package-1)  in the state of Mizoram under Bharatmala Pariyojna on EPC Mode "/>
    <s v="NH(O)-NE"/>
    <x v="0"/>
    <x v="48"/>
    <n v="17.95"/>
    <s v="-"/>
    <n v="17.95"/>
    <n v="318.92"/>
    <n v="212.37"/>
    <d v="2021-03-31T00:00:00"/>
    <d v="2021-03-31T00:00:00"/>
    <d v="2021-06-25T00:00:00"/>
    <n v="100"/>
    <n v="98"/>
    <d v="2022-12-25T00:00:00"/>
    <s v="-"/>
    <d v="2024-03-31T00:00:00"/>
    <s v="Dhariwal Buildtech Ltd."/>
  </r>
  <r>
    <n v="250"/>
    <s v="DT-2"/>
    <s v="NER"/>
    <x v="8"/>
    <s v="PMU-Seling"/>
    <n v="151701"/>
    <s v="DN/03002/01006/MZ"/>
    <x v="0"/>
    <s v="Completed"/>
    <s v="Dulte-Champhai road Pkg-2"/>
    <s v="Rehabilitation and Up-gradation to 2 lane with paved shoulders of Kwalkulh-Khawzawl road (lnternational Corridor) of NH-6 from Design Chainage Km 72.350 to Km 84.800 (Package-2) in the state of Mizoram under Bharatmala Pariyojna on EPC Mode"/>
    <s v="NH(O)-NE"/>
    <x v="0"/>
    <x v="48"/>
    <n v="12.45"/>
    <s v="-"/>
    <n v="12.450000000000001"/>
    <n v="233.25"/>
    <n v="121.03100000000001"/>
    <d v="2021-03-31T00:00:00"/>
    <d v="2021-03-31T00:00:00"/>
    <d v="2021-06-25T00:00:00"/>
    <n v="100"/>
    <n v="97"/>
    <d v="2022-12-25T00:00:00"/>
    <s v="-"/>
    <d v="2024-04-18T00:00:00"/>
    <s v="Dwarakamai Constructions Pvt. Ltd."/>
  </r>
  <r>
    <n v="251"/>
    <s v="DT-2"/>
    <s v="NER"/>
    <x v="8"/>
    <s v="PMU-Seling"/>
    <n v="151702"/>
    <s v="DN/03002/01007/MZ"/>
    <x v="0"/>
    <s v="Completed"/>
    <s v="Dulte-Champhai road Pkg-3"/>
    <s v="Up-gradation to 2 lane with paved shoulders of Khawzawl-Champhai road (lnternational Corridor) of NH-6 from Design Chainage Km 84.800 to Km 111.580 (Package-3) in the state of Mizoram under Bharatmala Pariyojna on EPC Mode"/>
    <s v="NH(O)-NE"/>
    <x v="0"/>
    <x v="48"/>
    <n v="26.78"/>
    <s v="-"/>
    <n v="26.78"/>
    <n v="674.71"/>
    <n v="370.43200000000002"/>
    <d v="2021-03-31T00:00:00"/>
    <d v="2021-03-31T00:00:00"/>
    <d v="2021-06-25T00:00:00"/>
    <n v="100"/>
    <n v="99.21"/>
    <d v="2023-06-25T00:00:00"/>
    <s v="-"/>
    <d v="2024-01-03T00:00:00"/>
    <s v="RKC Infrabuilt Pvt. Ltd.(RKCIPL)-Shri Balaji Construction Company(SBCC) (JV)"/>
  </r>
  <r>
    <n v="252"/>
    <s v="DT-2"/>
    <s v="NER"/>
    <x v="8"/>
    <s v="PMU-Kolasib"/>
    <n v="152818"/>
    <s v="DN/01012/01009/MZ"/>
    <x v="1"/>
    <s v="Under Construction (AD issued)"/>
    <s v="Silchar - Vairengte- Sairang Pkg-3"/>
    <s v="4-Laning  of Vairengte - Chhimluang section (Package-3) of NH-306 from Existing Chainage km 43+000 to Km 59+700 (Design Chainage km 46+000 to km 60+850) on Silchar - Vairengte- Sairang road in the State of Mizoram under Bharatmala Pariyojna under NH(O)-NE_x000a_(Package-1&amp;2 in Assam state)"/>
    <s v="NH(O)-NE"/>
    <x v="0"/>
    <x v="53"/>
    <n v="14.85"/>
    <s v="-"/>
    <n v="0"/>
    <n v="491.39"/>
    <n v="244.68"/>
    <d v="2021-12-03T00:00:00"/>
    <d v="2022-01-27T00:00:00"/>
    <d v="2025-07-08T00:00:00"/>
    <n v="17.86"/>
    <n v="10.029999999999999"/>
    <d v="2027-01-07T00:00:00"/>
    <d v="2026-12-30T00:00:00"/>
    <s v="-"/>
    <s v="Dhatarwal Construction Company Pvt. Ltd."/>
  </r>
  <r>
    <n v="253"/>
    <s v="DT-2"/>
    <s v="NER"/>
    <x v="8"/>
    <s v="PMU-Kolasib"/>
    <n v="152819"/>
    <s v="DN/01012/01010/MZ"/>
    <x v="1"/>
    <s v="Under Construction (AD issued)"/>
    <s v="Silchar - Vairengte- Sairang Pkg-4"/>
    <s v="4-Laning of chhimluang-Kolasib from section (pkg-4) of NH-306 &amp; NH-6 existing chainage km 59+700 to km 86+000 (design chainage km 61+000 to km 77+500) on Silchar-vairengte-sairang road in the state of Mizoram under Bharatmala Pariyojna on EPC mode under NH(O)-NE_x000a_Vairengte - Sairang Pkg-4"/>
    <s v="NH(O)-NE"/>
    <x v="0"/>
    <x v="53"/>
    <n v="16.5"/>
    <s v="-"/>
    <n v="0"/>
    <n v="561.91"/>
    <n v="276.72000000000003"/>
    <d v="2021-12-20T00:00:00"/>
    <d v="2022-01-28T00:00:00"/>
    <d v="2025-07-08T00:00:00"/>
    <n v="17.12"/>
    <n v="14.52"/>
    <d v="2027-01-07T00:00:00"/>
    <d v="2026-12-30T00:00:00"/>
    <s v="-"/>
    <s v="Shiwalay Infra Projects Pvt. Ltd."/>
  </r>
  <r>
    <n v="254"/>
    <s v="DT-2"/>
    <s v="NER"/>
    <x v="8"/>
    <s v="PMU-Kolasib"/>
    <n v="153039"/>
    <s v="DN/01012/01011/MZ"/>
    <x v="1"/>
    <s v="Under Construction (AD issued)"/>
    <s v="Silchar - Vairengte- Sairang Pkg-5"/>
    <s v="4-Laning of Kolasib - Sethawn section (Package-5) of NH-6 from Existing Chainage km 86+000 to km 107+850 (Design Chainage km 77+500 to km 95+500) on silchar - vairengte - sairang road under Bharatmala Pariyojna on EPC mode under NH(O)-NE (Vairengte - Sairang Pkg-5)"/>
    <s v="NH(O)-NE"/>
    <x v="0"/>
    <x v="53"/>
    <n v="18"/>
    <s v="-"/>
    <n v="0"/>
    <n v="720.4"/>
    <n v="323.64999999999998"/>
    <d v="2021-11-17T00:00:00"/>
    <d v="2022-03-25T00:00:00"/>
    <d v="2025-07-08T00:00:00"/>
    <n v="11.86"/>
    <n v="10.119999999999999"/>
    <d v="2027-07-07T00:00:00"/>
    <d v="2027-06-28T00:00:00"/>
    <s v="-"/>
    <s v="Rajendra Singh Kiledar Construction Company (RSK) - MLN Project (JV)"/>
  </r>
  <r>
    <n v="255"/>
    <s v="DT-2"/>
    <s v="NER"/>
    <x v="8"/>
    <s v="PMU-Kolasib"/>
    <n v="155277"/>
    <s v="DN/01012/01012/MZ"/>
    <x v="1"/>
    <s v="Under Construction (AD issued)"/>
    <s v="Silchar - Vairengte- Sairang Pkg-6"/>
    <s v="4-Laning of Sethawn - N. Kawnpui section (Package-6) of NH-6 from Existing Chainage km 107+850 to km 126+315 (Design Chainage km 95+500 to km 111+850) on Silchar-Vairengte-Sairang road in the State of Mizoram under Bharatmala Pariyojna on EPC mode under NH(O)-NE_x000a_Vairengte - Sairang Pkg-6"/>
    <s v="NH(O)-NE"/>
    <x v="0"/>
    <x v="53"/>
    <n v="16.350000000000001"/>
    <s v="-"/>
    <n v="0"/>
    <n v="595.65"/>
    <n v="261"/>
    <d v="2021-12-20T00:00:00"/>
    <d v="2023-03-29T00:00:00"/>
    <d v="2025-07-08T00:00:00"/>
    <n v="6.72"/>
    <n v="6.53"/>
    <d v="2027-01-07T00:00:00"/>
    <d v="2026-12-30T00:00:00"/>
    <s v="-"/>
    <s v="Pappu Prasad"/>
  </r>
  <r>
    <n v="256"/>
    <s v="DT-2"/>
    <s v="NER"/>
    <x v="8"/>
    <s v="PMU-Kolasib"/>
    <n v="159781"/>
    <s v="DN/01012/01013/MZ"/>
    <x v="1"/>
    <s v="Under Construction (AD issued)"/>
    <s v="Silchar - Vairengte - Sairang Pkg-7"/>
    <s v="Construction of  4-Laning of N. Kawnpui (N. Mualvum) –Mualkhang via Khamrang Village section (Package-7) of NH-6 from Existing Chainage km 127+200 to km 142+000 (Design Chainage km 111+850 to km 123+400) on Silchar - Vairengte - Sairang road in the State of Mizoram on EPC mode  under NH(O)-NE"/>
    <s v="NH(O)-NE"/>
    <x v="0"/>
    <x v="48"/>
    <n v="11.55"/>
    <n v="1.8"/>
    <n v="1.8"/>
    <n v="866.32"/>
    <n v="359"/>
    <d v="2024-02-12T00:00:00"/>
    <d v="2024-12-16T00:00:00"/>
    <d v="2025-10-28T00:00:00"/>
    <n v="18.899999999999999"/>
    <n v="17"/>
    <d v="2028-10-28T00:00:00"/>
    <d v="2028-10-28T00:00:00"/>
    <s v="-"/>
    <s v="Shri Balaji Construction Company (SBCC)"/>
  </r>
  <r>
    <n v="257"/>
    <s v="DT-2"/>
    <s v="NER"/>
    <x v="8"/>
    <s v="PMU-Kolasib"/>
    <n v="159783"/>
    <s v="DN/01012/01014/MZ"/>
    <x v="1"/>
    <s v="Under Construction (AD issued)"/>
    <s v="Silchar - Vairengte - Sairang Pkg-8"/>
    <s v="Construction of 4-Laning of West Serawlg-Sairang section  of NH-6 from Existing Chainage km 142+000 to km 158+900 (Design Chainage km 123+400 to km 136+260) on Silchar - Vairengte - Sairang road in the State of Mizoram under Bharatmala Pariyojna on EPC mode under NH(O)-NE (Package-8)"/>
    <s v="NH(O)-NE"/>
    <x v="0"/>
    <x v="48"/>
    <n v="12.86"/>
    <s v="-"/>
    <n v="0"/>
    <n v="875.79"/>
    <n v="338.12"/>
    <d v="2024-02-12T00:00:00"/>
    <d v="2024-12-05T00:00:00"/>
    <d v="2025-11-01T00:00:00"/>
    <n v="13.95"/>
    <n v="13.55"/>
    <d v="2028-11-01T00:00:00"/>
    <d v="2028-11-01T00:00:00"/>
    <s v="-"/>
    <s v="Dhatarwal Construction Company Pvt. Ltd."/>
  </r>
  <r>
    <n v="258"/>
    <s v="DT-2"/>
    <s v="NER"/>
    <x v="8"/>
    <s v="PMU-Kolasib"/>
    <n v="155065"/>
    <s v="DN/01012/02001/MZ"/>
    <x v="3"/>
    <s v="Awarded, Not Appointed"/>
    <s v="Aizawl Bypass Pkg-1"/>
    <s v="Construction of 2-lane Aizawl Bypass from km 0.000 to km 10.600 (Package-1) on Sairang - Phaibawk section of NH-6 in the State of Mizoram under Bharatmala Pariyojna on EPC Mode under NH(O)-NE"/>
    <s v="NH(O)-NE"/>
    <x v="0"/>
    <x v="48"/>
    <n v="10.6"/>
    <s v="-"/>
    <n v="0"/>
    <n v="329.7"/>
    <n v="127.99"/>
    <d v="2023-02-28T00:00:00"/>
    <d v="2023-03-14T00:00:00"/>
    <s v="To be given"/>
    <n v="0"/>
    <n v="0"/>
    <s v="-"/>
    <s v="-"/>
    <s v="-"/>
    <s v="BRN Infrastructures Pvt. Ltd."/>
  </r>
  <r>
    <n v="259"/>
    <s v="DT-2"/>
    <s v="NER"/>
    <x v="8"/>
    <s v="PMU-Kolasib"/>
    <n v="157530"/>
    <s v="DN/01012/02002/MZ"/>
    <x v="1"/>
    <s v="Under Construction (AD issued)"/>
    <s v="Aizawl Bypas (Tunnel) Pkg-2"/>
    <s v="Construction of Twin Tube Uni-directional Aizawl Bypass Tunnel of 2.5 km and its approaches of 2.1 km from km 10.600 to km 15.200 on Sarrang - Phaibawk section of NH-6 in the State of Mizoram on EPC Mode under NH(O)-NE  (Package-2)"/>
    <s v="NH(O)-NE"/>
    <x v="0"/>
    <x v="48"/>
    <n v="4.5999999999999996"/>
    <s v="-"/>
    <n v="0"/>
    <n v="1313.28"/>
    <n v="630.66"/>
    <d v="2024-01-15T00:00:00"/>
    <d v="2024-03-15T00:00:00"/>
    <d v="2025-12-02T00:00:00"/>
    <n v="0"/>
    <n v="0"/>
    <d v="2028-12-02T00:00:00"/>
    <d v="2028-12-02T00:00:00"/>
    <s v="-"/>
    <s v="IRCON International Ltd."/>
  </r>
  <r>
    <n v="260"/>
    <s v="DT-2"/>
    <s v="NER"/>
    <x v="8"/>
    <s v="PMU-Kolasib"/>
    <n v="155031"/>
    <s v="DN/01012/02003/MZ"/>
    <x v="1"/>
    <s v="Under Construction (AD issued)"/>
    <s v="Aizawl Bypas Pkg-3"/>
    <s v="Construction of 2-lane Aizawl Bypass from km 15.200 to km 34.500 (Package-3) on Sairang - Phaibawk section of NH-6 in the State of Mizoram under Bharatmala Pariyojna on EPC Mode under NH(O)-NE"/>
    <s v="NH(O)-NE"/>
    <x v="0"/>
    <x v="48"/>
    <n v="19.3"/>
    <s v="-"/>
    <n v="0"/>
    <n v="720.72"/>
    <n v="371"/>
    <d v="2023-02-28T00:00:00"/>
    <d v="2023-03-06T00:00:00"/>
    <d v="2025-11-10T00:00:00"/>
    <n v="15.1"/>
    <n v="14.31"/>
    <d v="2028-11-10T00:00:00"/>
    <d v="2028-11-10T00:00:00"/>
    <s v="-"/>
    <s v="Dhariwal Buildtech Ltd."/>
  </r>
  <r>
    <n v="261"/>
    <s v="DT-2"/>
    <s v="NER"/>
    <x v="8"/>
    <s v="PMU-Lunglei"/>
    <n v="151698"/>
    <s v="DN/03001/02001/MZ"/>
    <x v="1"/>
    <s v="Under Construction (AD issued)"/>
    <s v="Lunglei to Tlabung Pkg-A"/>
    <s v="Construction of 2-laning with hard shoulder configuration of Lunglei to Chhumkhum from Design Chainage Km 0.000 to Km 37.420 of NH-302 in Mizoram under Bharatmala Pariyojana on EPC mode [Pkg-A]"/>
    <s v="NH(O)-NE"/>
    <x v="0"/>
    <x v="54"/>
    <n v="37.42"/>
    <n v="7.6999999999999993"/>
    <n v="33.730000000000004"/>
    <n v="698.45"/>
    <n v="404.59"/>
    <d v="2021-03-30T00:00:00"/>
    <d v="2021-03-30T00:00:00"/>
    <d v="2021-06-30T00:00:00"/>
    <n v="64.78"/>
    <n v="60.61"/>
    <d v="2022-12-30T00:00:00"/>
    <d v="2026-06-30T00:00:00"/>
    <s v="-"/>
    <s v="SRK Constructions and Projects Pvt. Ltd."/>
  </r>
  <r>
    <n v="262"/>
    <s v="DT-2"/>
    <s v="NER"/>
    <x v="8"/>
    <s v="PMU-Lunglei"/>
    <n v="151699"/>
    <s v="DN/03001/02002/MZ"/>
    <x v="1"/>
    <s v="Under Construction (AD issued)"/>
    <s v="Lunglei to Tlabung Pkg-B"/>
    <s v="Construction of 2-laning with hard shoulder configuration of Chhumkhum to Tlabung from Design Chainage Km 37.420 to Km 74.950 of NH-302 in Mizoram under Bharatmala Pariyojana on EPC mode [Pkg-B]"/>
    <s v="NH(O)-NE"/>
    <x v="0"/>
    <x v="54"/>
    <n v="37.53"/>
    <n v="7.55"/>
    <n v="32.519999999999996"/>
    <n v="740.58"/>
    <n v="435.39"/>
    <d v="2021-06-28T00:00:00"/>
    <d v="2021-03-31T00:00:00"/>
    <d v="2021-07-10T00:00:00"/>
    <n v="61.34"/>
    <n v="53.48"/>
    <d v="2023-01-09T00:00:00"/>
    <d v="2026-12-31T00:00:00"/>
    <s v="-"/>
    <s v="SRK Constructions and Projects Pvt. Ltd."/>
  </r>
  <r>
    <n v="263"/>
    <s v="DT-2"/>
    <s v="NER"/>
    <x v="8"/>
    <s v="PMU-Seling"/>
    <n v="149925"/>
    <s v="DN/06007/01010/MZ"/>
    <x v="0"/>
    <s v="Completed"/>
    <s v="Aizawl-Tuipang Pkg-1"/>
    <s v="Widening and up-gradation to 2-lane with paved shoulder configuration and geometric improvements from km 8.00 (Seling) to km 65.00 (Package-1) on Aizawl-Tuipang section under JICA ODA Loan assistance (Phase-I)"/>
    <s v="EAP (JICA)"/>
    <x v="0"/>
    <x v="18"/>
    <n v="56.96"/>
    <s v="-"/>
    <n v="56.440000000000005"/>
    <n v="1286.3499999999999"/>
    <n v="699.3"/>
    <d v="2017-04-20T00:00:00"/>
    <d v="2019-11-25T00:00:00"/>
    <d v="2020-01-24T00:00:00"/>
    <n v="98.9"/>
    <n v="95.48"/>
    <d v="2023-07-25T00:00:00"/>
    <s v="-"/>
    <d v="2024-05-28T00:00:00"/>
    <s v="Gawar Construction Ltd. - Shivalaya Construction co. Pvt. Ltd. (SCCPL) (JV)"/>
  </r>
  <r>
    <n v="264"/>
    <s v="DT-2"/>
    <s v="NER"/>
    <x v="8"/>
    <s v="PMU-Seling"/>
    <n v="60092"/>
    <s v="DN/06007/01009/MZ"/>
    <x v="0"/>
    <s v="Completed"/>
    <s v="Aizawl-Tuipang Pkg-2"/>
    <s v="Widening and up-gradation to 2-lane with paved shoulder configuration and geometric improvements from km 65.00 to km 125.00 (Serchhip)  (Package-2) on Aizawl-Tuipang section under JICA ODA Loan assistance (Phase-I) on EPC Mode"/>
    <s v="EAP (JICA)"/>
    <x v="0"/>
    <x v="18"/>
    <n v="50.94"/>
    <s v="-"/>
    <n v="50.339999999999996"/>
    <n v="988.23"/>
    <n v="512"/>
    <d v="2017-04-20T00:00:00"/>
    <d v="2019-03-08T00:00:00"/>
    <d v="2019-12-23T00:00:00"/>
    <n v="99.34"/>
    <n v="97.67"/>
    <d v="2023-06-23T00:00:00"/>
    <s v="-"/>
    <d v="2024-03-31T00:00:00"/>
    <s v="Gammon India Ltd."/>
  </r>
  <r>
    <n v="265"/>
    <s v="DT-2"/>
    <s v="NER"/>
    <x v="8"/>
    <s v="PMU-Lunglei"/>
    <n v="60091"/>
    <s v="DN/06007/01003/MZ"/>
    <x v="0"/>
    <s v="Physically Completed &amp; CC Under Issue"/>
    <s v="Aizawl-Tuipang Pkg-3"/>
    <s v="Widening and up-gradation to 2-lane with paved shoulder configuration and geometric improvements from km 125.00 (Serchhip) to km 166.00 (Package-3) on Aizawl-Tuipang section under JICA ODA Loan assistance (Phase-I)"/>
    <s v="EAP (JICA)"/>
    <x v="0"/>
    <x v="18"/>
    <n v="40.200000000000003"/>
    <n v="0.03"/>
    <n v="39.639999999999993"/>
    <n v="785.65"/>
    <n v="450.45"/>
    <d v="2017-04-20T00:00:00"/>
    <d v="2019-02-13T00:00:00"/>
    <d v="2019-10-25T00:00:00"/>
    <n v="97.51"/>
    <n v="96.16"/>
    <d v="2023-04-24T00:00:00"/>
    <s v="Physically Completed C.C Under Issue"/>
    <d v="2025-04-30T00:00:00"/>
    <s v="Bhartia Infra Projects Limited(BIPL)-ABCI Infrastructures Pvt. Ltd. (JV)"/>
  </r>
  <r>
    <n v="266"/>
    <s v="DT-2"/>
    <s v="NER"/>
    <x v="8"/>
    <s v="PMU-Lunglei"/>
    <n v="63336"/>
    <s v="DN/06007/01013/MZ"/>
    <x v="0"/>
    <s v="Physically Completed &amp; CC Under Issue"/>
    <s v="Aizawl-Tuipang Pkg-4"/>
    <s v="Widening and up-gradation to 2-lane with paved shoulder configuration and geometric improvements from km 166.00 to km 208.00 (Package-4) on Aizawl-Tuipang section under JICA ODA Loan assistance (Phase-I)"/>
    <s v="EAP (JICA)"/>
    <x v="0"/>
    <x v="18"/>
    <n v="42.53"/>
    <n v="0.05"/>
    <n v="42.485999999999997"/>
    <n v="789.05"/>
    <n v="447.49"/>
    <d v="2017-04-20T00:00:00"/>
    <d v="2019-02-13T00:00:00"/>
    <d v="2019-10-25T00:00:00"/>
    <n v="99.88"/>
    <n v="98.19"/>
    <d v="2023-04-24T00:00:00"/>
    <s v="Physically Completed C.C Under Issue"/>
    <d v="2025-04-20T00:00:00"/>
    <s v="ABCI Infrastructures Pvt. Ltd."/>
  </r>
  <r>
    <n v="267"/>
    <s v="DT-2"/>
    <s v="NER"/>
    <x v="8"/>
    <s v="PMU-Lunglei"/>
    <n v="63337"/>
    <s v="DN/06007/01002/MZ"/>
    <x v="0"/>
    <s v="Physically Completed &amp; CC Under Issue"/>
    <s v="Aizawl-Tuipang Pkg-5"/>
    <s v="Widening and up-gradation to 2-lane with paved shoulder configuration and geometric improvements from km 208.00 to km 250.00 (Lunglei) (Package-5) on Aizawl-Tuipang section under JICA ODA Loan assistance (Phase-I)"/>
    <s v="EAP (JICA)"/>
    <x v="0"/>
    <x v="18"/>
    <n v="33.799999999999997"/>
    <n v="0.8"/>
    <n v="33.259999999999991"/>
    <n v="688.25"/>
    <n v="395.37"/>
    <d v="2017-04-20T00:00:00"/>
    <d v="2019-02-13T00:00:00"/>
    <d v="2019-10-25T00:00:00"/>
    <n v="95.35"/>
    <n v="95.05"/>
    <d v="2023-04-24T00:00:00"/>
    <s v="Physically Completed C.C Under Issue"/>
    <d v="2025-04-30T00:00:00"/>
    <s v="ABCI Infrastructures Pvt. Ltd."/>
  </r>
  <r>
    <n v="268"/>
    <s v="DT-2"/>
    <s v="NER"/>
    <x v="8"/>
    <s v="PMU-Lawngtlai"/>
    <n v="63338"/>
    <s v="DN/06007/01004/MZ"/>
    <x v="0"/>
    <s v="Physically Completed &amp; CC Under Issue"/>
    <s v="Aizawl-Tuipang Pkg-6"/>
    <s v="Widening and up-gradation to 2-lane with paved shoulder configuration and geometric improvements from km 250.00 (Lunglei) to km 298.00 (Package-6) on Aizawl-Tuipang section under JICA ODA Loan assistance (Phase-I)"/>
    <s v="EAP (JICA)"/>
    <x v="0"/>
    <x v="18"/>
    <n v="45.56"/>
    <n v="0.04"/>
    <n v="44.924999999999997"/>
    <n v="906.76"/>
    <n v="546.04999999999995"/>
    <d v="2017-04-20T00:00:00"/>
    <d v="2019-03-08T00:00:00"/>
    <d v="2019-12-16T00:00:00"/>
    <n v="98.73"/>
    <n v="97.08"/>
    <d v="2023-06-16T00:00:00"/>
    <s v="Physically Completed C.C Under Issue"/>
    <d v="2025-05-15T00:00:00"/>
    <s v="ABCI Infrastructures Pvt. Ltd.-Bhartia Infra Projects Limited(BIPL) (JV)"/>
  </r>
  <r>
    <n v="269"/>
    <s v="DT-2"/>
    <s v="NER"/>
    <x v="8"/>
    <s v="PMU-Lawngtlai"/>
    <n v="150754"/>
    <s v="DN/06007/01006/MZ"/>
    <x v="0"/>
    <s v="Physically Completed &amp; CC Under Issue"/>
    <s v="Aizawl-Tuipang Pkg-7"/>
    <s v="Widening and up-gradation to 2-lane with paved shoulder configuration and geometric improvements from km 298.00 to km 339.00 (Package-7) on Aizawl-Tuipang section under JICA ODA Loan assistance (Phase-I)"/>
    <s v="EAP (JICA)"/>
    <x v="0"/>
    <x v="18"/>
    <n v="39.119999999999997"/>
    <n v="7.0000000000000007E-2"/>
    <n v="39.120000000000005"/>
    <n v="750.32"/>
    <n v="446.4"/>
    <d v="2017-04-20T00:00:00"/>
    <d v="2020-09-21T00:00:00"/>
    <d v="2020-10-01T00:00:00"/>
    <n v="100"/>
    <n v="98.43"/>
    <d v="2024-04-01T00:00:00"/>
    <s v="Physically Completed C.C Under Issue"/>
    <d v="2025-05-06T00:00:00"/>
    <s v="Power Mech Projects Ltd.- SRC Infra Developers Pvt. Ltd. (JV)"/>
  </r>
  <r>
    <n v="270"/>
    <s v="DT-2"/>
    <s v="NER"/>
    <x v="8"/>
    <s v="PMU-Lawngtlai"/>
    <n v="63340"/>
    <s v="DN/06007/01007/MZ"/>
    <x v="0"/>
    <s v="Physically Completed &amp; CC Under Issue"/>
    <s v="Aizawl-Tuipang Pkg-8"/>
    <s v="Widening and up-gradation to 2-lane with paved shoulder configuration and geometric improvements from km 339.00 to km 380.00 (Siaha) (Package-8) on Aizawl-Tuipang section under JICA ODA Loan assistance (Phase-I)"/>
    <s v="EAP (JICA)"/>
    <x v="0"/>
    <x v="18"/>
    <n v="39.94"/>
    <n v="0.42"/>
    <n v="39.872"/>
    <n v="637.05999999999995"/>
    <n v="443.94"/>
    <d v="2017-04-20T00:00:00"/>
    <d v="2019-02-13T00:00:00"/>
    <d v="2020-03-16T00:00:00"/>
    <n v="99.82"/>
    <n v="94.65"/>
    <d v="2023-09-15T00:00:00"/>
    <s v="Physically Completed C.C Under Issue"/>
    <d v="2025-06-30T00:00:00"/>
    <s v="Bhartia Infra Projects Limited(BIPL)-ABCI Infrastructures Pvt. Ltd. (JV)"/>
  </r>
  <r>
    <n v="271"/>
    <s v="DT-2"/>
    <s v="NER"/>
    <x v="8"/>
    <s v="PMU-Seling"/>
    <n v="150901"/>
    <s v="DN/06007/01008/MZ"/>
    <x v="0"/>
    <s v="Completed"/>
    <s v="Chhiathlang bypass &amp; Serchhip Bypass Pkg-1"/>
    <s v="Construction of 2nos. bypass as 2-L with hard shoulder of Chhiathlang bypass (of 2.571km) from 89.000 to 91.200 &amp; Serchhip Bypass (of 11.829km) from 96.200 to 105.820  (Pkg-1) on Aizawl-Tuipang section of NH-54 under JICA ODA Loan assistance (Phase-II) on EPC Mode"/>
    <s v="EAP (JICA)"/>
    <x v="0"/>
    <x v="18"/>
    <n v="14.4"/>
    <s v="-"/>
    <n v="14.3"/>
    <n v="247.25"/>
    <n v="153.1"/>
    <d v="2020-03-19T00:00:00"/>
    <d v="2020-09-30T00:00:00"/>
    <d v="2020-10-15T00:00:00"/>
    <n v="99.73"/>
    <n v="98.41"/>
    <d v="2022-10-15T00:00:00"/>
    <s v="-"/>
    <d v="2024-03-30T00:00:00"/>
    <s v="Kram Infracon Pvt. Ltd.(KIPL) - Vijay Kumar Mishra Constr. Pvt. Ltd. (VKMCPL) (JV)"/>
  </r>
  <r>
    <n v="272"/>
    <s v="DT-2"/>
    <s v="NER"/>
    <x v="8"/>
    <s v="PMU-Lunglei"/>
    <n v="150867"/>
    <s v="DN/06007/01001/MZ"/>
    <x v="0"/>
    <s v="Physically Completed &amp; CC Under Issue"/>
    <s v="Hnathial Bypass Pkg-2"/>
    <s v="Construction of 2-L with hard shoulder of Hnathial Bypass (Pkg-2) Start near Km.166.965 and End near 174.980 on Aizawl-Tuipang section of NH-54 under JICA ODA Loan assistance (Phase-II)"/>
    <s v="EAP (JICA)"/>
    <x v="0"/>
    <x v="18"/>
    <n v="6.9960000000000004"/>
    <n v="0.69000000000000006"/>
    <n v="7.0000000000000009"/>
    <n v="113.58"/>
    <n v="60.3"/>
    <d v="2020-03-19T00:00:00"/>
    <d v="2020-07-31T00:00:00"/>
    <d v="2020-10-01T00:00:00"/>
    <n v="94.1"/>
    <n v="91.55"/>
    <d v="2022-04-03T00:00:00"/>
    <s v="Physically Completed C.C Under Issue"/>
    <d v="2026-01-15T00:00:00"/>
    <s v="Mathiyan Construction Pvt. Ltd."/>
  </r>
  <r>
    <n v="273"/>
    <s v="DT-2"/>
    <s v="NER"/>
    <x v="8"/>
    <s v="PMU-Lawngtlai"/>
    <n v="151025"/>
    <s v="DN/06007/01005/MZ"/>
    <x v="0"/>
    <s v="Completed"/>
    <s v="Lawngtlai Bypass Pkg-3"/>
    <s v="Construction of 2-L with hard shoulder of Lawngtlai Bypass (Pkg-3) on Aizawl-Tuipang section of NH-54 under JICA ODA Loan assistance (Phase-II)"/>
    <s v="EAP (JICA)"/>
    <x v="0"/>
    <x v="18"/>
    <n v="2.2999999999999998"/>
    <s v="-"/>
    <n v="2.27"/>
    <n v="58.84"/>
    <n v="31.14"/>
    <d v="2020-03-19T00:00:00"/>
    <d v="2020-10-29T00:00:00"/>
    <d v="2020-11-20T00:00:00"/>
    <n v="100"/>
    <n v="95.59"/>
    <d v="2022-05-23T00:00:00"/>
    <s v="-"/>
    <d v="2024-11-20T00:00:00"/>
    <s v="David Zohmachhuana"/>
  </r>
  <r>
    <n v="274"/>
    <s v="DT-2"/>
    <s v="NER"/>
    <x v="8"/>
    <s v="PMU-Seling"/>
    <n v="152296"/>
    <s v="DN/01020/01001/MZ"/>
    <x v="0"/>
    <s v="Completed"/>
    <s v="Keifang- Tuivai Pkg-1"/>
    <s v="Up-gradation to 2-lane with paved shoulders of Khawkawn (from Bridge across River Tuivai) - Ngopa section of NH-102B of Aizawl - Imphal Economic Corridor from Existing Chainage km 0.000 to km 32.796 [Design Chainage km 0.000 to km 31.280] in the State of Mizoram under Bharatmala Pariyojna on EPC mode under NH(O)-NE (Package-1)"/>
    <s v="NH(O)-NE"/>
    <x v="0"/>
    <x v="43"/>
    <n v="31.28"/>
    <s v="-"/>
    <n v="27.669999999999998"/>
    <n v="492.94"/>
    <n v="492.94"/>
    <d v="2021-09-21T00:00:00"/>
    <d v="2021-09-02T00:00:00"/>
    <d v="2021-11-26T00:00:00"/>
    <n v="90.5"/>
    <n v="83.23"/>
    <d v="2023-05-20T00:00:00"/>
    <s v="-"/>
    <d v="2024-05-31T00:00:00"/>
    <s v="B R Goyal Infrastructure Ltd."/>
  </r>
  <r>
    <n v="275"/>
    <s v="DT-2"/>
    <s v="NER"/>
    <x v="8"/>
    <s v="PMU-Seling"/>
    <n v="154987"/>
    <s v="DN/01020/01002/MZ"/>
    <x v="0"/>
    <s v="Physically Completed &amp; CC Under Issue"/>
    <s v="Keifang- Tuivai Pkg-2"/>
    <s v="Up-gradation to 2-lane with paved shoulders of Ngopa - Pawlrang section of NH 102B of Aizawl - Imphal Economic Corridor from Existing Chainage km 32.796 to km 72.030 [Design Chainage km 31.280 to km 68.170] in the State of Mizoram under Bharatmala Pariyojna on EPC mode under  NH(O)-NE (Package-2)  Keifang- Tuivai Pkg-2"/>
    <s v="NH(O)-NE"/>
    <x v="0"/>
    <x v="43"/>
    <n v="36.89"/>
    <n v="6.79"/>
    <n v="36.79"/>
    <n v="523.78"/>
    <n v="523.78"/>
    <d v="2021-09-21T00:00:00"/>
    <d v="2023-02-27T00:00:00"/>
    <d v="2023-09-01T00:00:00"/>
    <n v="95.31"/>
    <n v="84.68"/>
    <d v="2025-02-22T00:00:00"/>
    <s v="Physically Completed C.C Under Issue"/>
    <d v="2025-06-23T00:00:00"/>
    <s v="Mehta Construction Co.- Heera Ram Godara (JV)"/>
  </r>
  <r>
    <n v="276"/>
    <s v="DT-2"/>
    <s v="NER"/>
    <x v="8"/>
    <s v="PMU-Seling"/>
    <n v="153022"/>
    <s v="DN/01020/01003/MZ"/>
    <x v="1"/>
    <s v="Under Construction (AD issued)"/>
    <s v="Keifang- Tuivai Pkg-3"/>
    <s v="Up-gradation to 2 lane with paved shoutders of Pawlrang - Rulchawm section- of NH-102B of Aizawl - Imphal Economic Corridor from Existing Chainage km 72.030 to km 104.129 including 2.459 km re-alignment section from Tuivai River to Rulchawm connecting km 48.150 of NH-6 [Design Chainage km 68.170 to km 98.579] in the State of Mizoram under Bharatmala Pariyojna on EPC mode under NH(O)-NE (Package-3)  (Keifang- Tuivai Pkg-3)"/>
    <s v="NH(O)-NE"/>
    <x v="0"/>
    <x v="43"/>
    <n v="30.41"/>
    <n v="5.35"/>
    <n v="30.35"/>
    <n v="500.88"/>
    <n v="500.88"/>
    <d v="2021-12-13T00:00:00"/>
    <d v="2022-03-25T00:00:00"/>
    <d v="2023-11-15T00:00:00"/>
    <n v="75.349999999999994"/>
    <n v="72.69"/>
    <d v="2025-05-08T00:00:00"/>
    <d v="2026-05-08T00:00:00"/>
    <s v="-"/>
    <s v="Dhariwal Buildtech Ltd."/>
  </r>
  <r>
    <n v="277"/>
    <s v="DT-2"/>
    <s v="NER"/>
    <x v="8"/>
    <s v="PMU-Lawngtlai"/>
    <n v="154999"/>
    <s v="DN/21001/01002/MZ"/>
    <x v="1"/>
    <s v="Under Construction (AD issued)"/>
    <s v="Zorinpui - Longmasu section (IMBR)"/>
    <s v="2-laning of Zorinpui - Longmasu section of NH-502A from km 0.000 to km 28.244 in the State of Mizoram on EPC mode under NH(O)-NE, stretch of IMBR"/>
    <s v="NH(O)-NE"/>
    <x v="0"/>
    <x v="55"/>
    <n v="28.244"/>
    <s v="-"/>
    <n v="0"/>
    <n v="781.85"/>
    <n v="339"/>
    <d v="2023-02-16T00:00:00"/>
    <d v="2023-02-23T00:00:00"/>
    <d v="2024-12-06T00:00:00"/>
    <n v="4.71"/>
    <n v="3.2"/>
    <d v="2026-12-06T00:00:00"/>
    <d v="2027-07-03T00:00:00"/>
    <s v="-"/>
    <s v="RDS Project Ltd"/>
  </r>
  <r>
    <n v="278"/>
    <s v="DT-2"/>
    <s v="NER"/>
    <x v="9"/>
    <s v="PMU-Pfutsero"/>
    <n v="122656"/>
    <s v="DN/16001/02003/NL"/>
    <x v="0"/>
    <s v="Completed"/>
    <s v="Pfutsero- Phek (PP)- PKG-1"/>
    <s v="Construction of 2-Lane with hard shoulders of Pfutsero- Phek (PP)  Road on EPC mode from existing Km. 0.000 to Km. 19.900 (Design Km. 0.000 to Km. 20.000) (Design Length - 20.00 Km) in the State of Nagaland under SARDP-NE Phase-A on EPC mode (Package-I)"/>
    <s v="SARDP-NE"/>
    <x v="1"/>
    <x v="49"/>
    <n v="20"/>
    <s v="-"/>
    <n v="20"/>
    <n v="237.72"/>
    <n v="136.72999999999999"/>
    <d v="2018-03-22T00:00:00"/>
    <d v="2018-03-22T00:00:00"/>
    <d v="2018-11-08T00:00:00"/>
    <n v="100"/>
    <n v="100"/>
    <d v="2021-11-08T00:00:00"/>
    <s v="-"/>
    <d v="2021-11-28T00:00:00"/>
    <s v="Kantilal Khimjibhi Bhalala Project Pvt. Ltd. (KKB)"/>
  </r>
  <r>
    <n v="279"/>
    <s v="DT-2"/>
    <s v="NER"/>
    <x v="9"/>
    <s v="PMU-Pfutsero"/>
    <n v="122657"/>
    <s v="DN/16001/02002/NL"/>
    <x v="0"/>
    <s v="Completed"/>
    <s v="Pfutsero- Phek (PP)- PKG-2"/>
    <s v="Construction of 2-Lane with hard shoulders of Pfutsero- Phek (PP) Road on EPC basis from existing Km 19.900 to Km 40.090 ( Design Km 20.000 to Km 40.000) Design Length 20.000 Km in the state of Nagaland under SARDP-NE Phase-A on EPC mode (Package-II)"/>
    <s v="SARDP-NE"/>
    <x v="1"/>
    <x v="49"/>
    <n v="20"/>
    <s v="-"/>
    <n v="20"/>
    <n v="251.97"/>
    <n v="160.1"/>
    <d v="2018-03-22T00:00:00"/>
    <d v="2018-03-22T00:00:00"/>
    <d v="2018-11-15T00:00:00"/>
    <n v="100"/>
    <n v="100"/>
    <d v="2021-11-14T00:00:00"/>
    <s v="-"/>
    <d v="2021-10-13T00:00:00"/>
    <s v="Madhucon Projects Limited"/>
  </r>
  <r>
    <n v="280"/>
    <s v="DT-2"/>
    <s v="NER"/>
    <x v="9"/>
    <s v="PMU-Pfutsero"/>
    <n v="122658"/>
    <s v="DN/16001/02001/NL"/>
    <x v="0"/>
    <s v="Completed"/>
    <s v="Pfutsero- Phek (PP)- PKG-3"/>
    <s v="Construction of 2-Lane with hard shoulders of Pfutsero- Phek (PP) Road from existing Km 40.090 to Km 65.300 ( Design Km 40.000 to Km 62.558) Design Length 22.558 Km in the state of Nagaland under SARDP-NE Phase-A on EPC mode (Package-III)"/>
    <s v="SARDP-NE"/>
    <x v="1"/>
    <x v="56"/>
    <n v="22.56"/>
    <s v="-"/>
    <n v="22.560000000000002"/>
    <n v="282.98"/>
    <n v="192.6"/>
    <d v="2018-03-22T00:00:00"/>
    <d v="2018-03-22T00:00:00"/>
    <d v="2018-11-15T00:00:00"/>
    <n v="100"/>
    <n v="100"/>
    <d v="2021-11-14T00:00:00"/>
    <s v="-"/>
    <d v="2022-03-27T00:00:00"/>
    <s v="Madhucon Projects Limited"/>
  </r>
  <r>
    <n v="281"/>
    <s v="DT-2"/>
    <s v="NER"/>
    <x v="9"/>
    <s v="PMU-Pfutsero"/>
    <n v="122646"/>
    <s v="DN/16001/01007/NL"/>
    <x v="0"/>
    <s v="Completed"/>
    <s v="Chakabama-Zunheboto Pkg-1"/>
    <s v="Construction of 2-Lane with Hard shoulders of Chakabama-Zunheboto (C-Z) Road from Existing Km 0.000 to Km 25.760 [Design Km 00.000 to design Km 25.000] (Design Length 25.00Km) in the state of Nagaland under SARDP-NE on EPC Mode (Package-I)"/>
    <s v="SARDP-NE"/>
    <x v="1"/>
    <x v="57"/>
    <n v="25"/>
    <s v="-"/>
    <n v="24.976000000000003"/>
    <n v="339.57"/>
    <n v="233.35"/>
    <d v="2018-03-22T00:00:00"/>
    <d v="2018-03-23T00:00:00"/>
    <d v="2019-07-03T00:00:00"/>
    <n v="99.79"/>
    <n v="99.79"/>
    <d v="2022-07-02T00:00:00"/>
    <s v="-"/>
    <d v="2022-07-15T00:00:00"/>
    <s v="Shivalaya Construction co. Pvt. Ltd. (SCCPL)"/>
  </r>
  <r>
    <n v="282"/>
    <s v="DT-2"/>
    <s v="NER"/>
    <x v="9"/>
    <s v="PMU-Pfutsero"/>
    <n v="122647"/>
    <s v="DN/16001/01010/NL"/>
    <x v="0"/>
    <s v="Completed"/>
    <s v="Chakabama-Zunheboto Pkg-2"/>
    <s v="Construction of 2-Lane with Hard shoulders of Chakabama-Zunheboto (C-Z) Road from existing Km 25.760 to Km 52.370 [Design Km 25.000 to Km 50.000 in the state of Nagaland under SARDP-NE on EPC Mode (Package-II)"/>
    <s v="SARDP-NE"/>
    <x v="0"/>
    <x v="58"/>
    <n v="25"/>
    <s v="-"/>
    <n v="25"/>
    <n v="279.35000000000002"/>
    <n v="174.7"/>
    <d v="2018-03-22T00:00:00"/>
    <d v="2018-03-23T00:00:00"/>
    <d v="2019-05-20T00:00:00"/>
    <n v="100"/>
    <n v="100"/>
    <d v="2022-05-19T00:00:00"/>
    <s v="-"/>
    <d v="2022-11-15T00:00:00"/>
    <s v="Shivalaya Construction co. Pvt. Ltd. (SCCPL)"/>
  </r>
  <r>
    <n v="283"/>
    <s v="DT-2"/>
    <s v="NER"/>
    <x v="9"/>
    <s v="PMU-Pfutsero"/>
    <n v="122648"/>
    <s v="DN/16001/01006/NL"/>
    <x v="0"/>
    <s v="Completed"/>
    <s v="Chakabama-Zunheboto Pkg-3"/>
    <s v="Construction of 2-Lane with Hard shoulders of Chakabama-Zunheboto (C-Z) Road from Existing Km 52.370 to Km 79.040 (Design Km 50.000 to Km 75.000) in the state of Nagaland under SARDP-NE Phase-A on EPC mode (Package-III)"/>
    <s v="SARDP-NE"/>
    <x v="0"/>
    <x v="58"/>
    <n v="25"/>
    <s v="-"/>
    <n v="24.999999999999996"/>
    <n v="285.68"/>
    <n v="194.1"/>
    <d v="2018-03-22T00:00:00"/>
    <d v="2018-03-23T00:00:00"/>
    <d v="2019-09-05T00:00:00"/>
    <n v="99.9"/>
    <n v="99.9"/>
    <d v="2022-09-03T00:00:00"/>
    <s v="-"/>
    <d v="2024-07-15T00:00:00"/>
    <s v="Madhucon Projects Limited"/>
  </r>
  <r>
    <n v="284"/>
    <s v="DT-2"/>
    <s v="NER"/>
    <x v="9"/>
    <s v="PMU-Pfutsero"/>
    <n v="122649"/>
    <s v="DN/16001/01009/NL"/>
    <x v="0"/>
    <s v="Completed"/>
    <s v="Chakabama-Zunheboto Pkg-4"/>
    <s v="Construction of 2-Lane with hard shoulders of Chakabama-Zunheboto (C-Z) Road from existing Km.79.040 to Km.100.345 (Design Km.75.000 to Km.95.000) in the state of Nagaland under SARDP-NE Phase-A on EPC Mode (Package - IV)"/>
    <s v="SARDP-NE"/>
    <x v="0"/>
    <x v="58"/>
    <n v="20"/>
    <s v="-"/>
    <n v="20.004999999999999"/>
    <n v="315.02999999999997"/>
    <n v="213"/>
    <d v="2018-03-22T00:00:00"/>
    <d v="2018-03-28T00:00:00"/>
    <d v="2018-12-13T00:00:00"/>
    <n v="99.79"/>
    <n v="99.79"/>
    <d v="2021-12-12T00:00:00"/>
    <s v="-"/>
    <d v="2023-03-18T00:00:00"/>
    <s v="Madhucon Projects Limited"/>
  </r>
  <r>
    <n v="285"/>
    <s v="DT-2"/>
    <s v="NER"/>
    <x v="9"/>
    <s v="PMU-Pfutsero"/>
    <n v="122650"/>
    <s v="DN/16001/01008/NL"/>
    <x v="0"/>
    <s v="Completed"/>
    <s v="Chakabama-Zunheboto Pkg-5"/>
    <s v="Construction of 2-Lane with Hard shoulders of  Chakabama-Zunheboto (C-Z) Road from existing Km.100.345 to Km.122.250 (Design Km.95.000 to Km.115.534) in the state of Nagaland under SARDP-NE Phase-A on EPC Mode (Package - V)"/>
    <s v="SARDP-NE"/>
    <x v="0"/>
    <x v="58"/>
    <n v="20.533999999999999"/>
    <s v="-"/>
    <n v="20.53"/>
    <n v="255.58"/>
    <n v="188.1"/>
    <d v="2018-03-28T00:00:00"/>
    <d v="2018-03-28T00:00:00"/>
    <d v="2018-12-20T00:00:00"/>
    <n v="97.76"/>
    <n v="91.64"/>
    <d v="2021-12-19T00:00:00"/>
    <s v="-"/>
    <d v="2023-04-30T00:00:00"/>
    <s v="Madhucon Projects Limited"/>
  </r>
  <r>
    <n v="286"/>
    <s v="DT-2"/>
    <s v="NER"/>
    <x v="9"/>
    <s v="PMU-Mon"/>
    <n v="122651"/>
    <s v="DN/16002/01006/NL"/>
    <x v="0"/>
    <s v="Completed"/>
    <s v="Merangkong-Tamlu-Mon Pkg-1"/>
    <s v="Construction of 2-Lane with Hard Shoulders of Merangkong-Tamlu-Mon Road on EPC basis from Existing km 0+00 to km 20+456 (Design km 0+00 to km 20+00) in the State of Nagaland under SARDP-NE Phase-A (Pkg-1)"/>
    <s v="SARDP-NE"/>
    <x v="1"/>
    <x v="49"/>
    <n v="20"/>
    <s v="-"/>
    <n v="19.861000000000001"/>
    <n v="215.12"/>
    <n v="143.65"/>
    <d v="2018-03-22T00:00:00"/>
    <d v="2018-03-23T00:00:00"/>
    <d v="2018-11-18T00:00:00"/>
    <n v="89.02"/>
    <n v="88.9"/>
    <d v="2021-11-17T00:00:00"/>
    <s v="-"/>
    <d v="2022-04-28T00:00:00"/>
    <s v="Keystone Infra Pvt. Ltd."/>
  </r>
  <r>
    <n v="287"/>
    <s v="DT-2"/>
    <s v="NER"/>
    <x v="9"/>
    <s v="PMU-Mon"/>
    <n v="155573"/>
    <s v="DN/16002/01007/NL"/>
    <x v="0"/>
    <s v="Physically Completed &amp; CC Under Issue"/>
    <s v="Merangkong-Tamlu-Mon Pkg-2"/>
    <s v="Construction of 2-Lane with hard shoulders of Merangkong-Tamlu-Mon (MTM) Road from existing Km 20.456 to Km 41.065 (Design Km. 20 to Km. 40.0) (Design Length-20.000 Km) in the State of Nagaland under SARDP-NE Phase-A (Pkg-2) (Balance work)"/>
    <s v="SARDP-NE"/>
    <x v="1"/>
    <x v="49"/>
    <n v="20"/>
    <n v="0.92"/>
    <n v="19.880000000000003"/>
    <n v="215.79"/>
    <n v="42.66"/>
    <d v="2018-03-22T00:00:00"/>
    <d v="2023-06-09T00:00:00"/>
    <d v="2023-08-22T00:00:00"/>
    <n v="100"/>
    <n v="99.92"/>
    <d v="2025-08-21T00:00:00"/>
    <s v="Physically Completed C.C Under Issue"/>
    <d v="2026-02-15T00:00:00"/>
    <s v="A. Pongshi Phom- W. Chingkam Phom (JV)"/>
  </r>
  <r>
    <n v="288"/>
    <s v="DT-2"/>
    <s v="NER"/>
    <x v="9"/>
    <s v="PMU-Mon"/>
    <n v="122654"/>
    <s v="DN/16002/01008/NL"/>
    <x v="0"/>
    <s v="Completed"/>
    <s v="Merangkong-Tamlu-Mon Pkg-3"/>
    <s v="Construction of 2-Lane with hard shoulders of Merangkong-Tamlu-Mon (MTM) Road from existing Km 41.065 to Km 60.345 (Design Km. 40.000 to Km. 59.000) (Design Length-19.000 Km) in the State of Nagaland under SARDP-NE Phase-A (Pkg-3)"/>
    <s v="SARDP-NE"/>
    <x v="1"/>
    <x v="49"/>
    <n v="19"/>
    <s v="-"/>
    <n v="19.004999999999995"/>
    <n v="272.89"/>
    <n v="187"/>
    <d v="2018-03-22T00:00:00"/>
    <d v="2018-03-28T00:00:00"/>
    <d v="2019-10-24T00:00:00"/>
    <n v="99"/>
    <n v="88.19"/>
    <d v="2022-10-22T00:00:00"/>
    <s v="-"/>
    <d v="2023-12-31T00:00:00"/>
    <s v="SSR Crest Engineers and Constructions Limited"/>
  </r>
  <r>
    <n v="289"/>
    <s v="DT-2"/>
    <s v="NER"/>
    <x v="9"/>
    <s v="PMU-Mon"/>
    <n v="155574"/>
    <s v="DN/16002/01009/NL"/>
    <x v="1"/>
    <s v="Under Construction (AD issued)"/>
    <s v="Merangkong-Tamlu-Mon Pkg-4"/>
    <s v="Construction of 2-Lane with hard shoulders of Merangkong- Tamlu-Mon    Road on EPC Basis from existing road Km. 76.640 to Km 98.065 (Design chainage Km. 63.800 to Km. 86.835) Design Length-23.035 Km in the state of Nagaland under SARDP-NE  (PKG-IV) (Balance work)"/>
    <s v="SARDP-NE"/>
    <x v="1"/>
    <x v="49"/>
    <n v="23.035"/>
    <n v="10.08"/>
    <n v="22.608000000000001"/>
    <n v="323.98"/>
    <n v="84.02"/>
    <d v="2018-03-22T00:00:00"/>
    <d v="2023-06-09T00:00:00"/>
    <d v="2023-09-11T00:00:00"/>
    <n v="75.05"/>
    <n v="74.83"/>
    <d v="2025-09-10T00:00:00"/>
    <d v="2026-12-31T00:00:00"/>
    <s v="-"/>
    <s v="S. S. Infrazone Pvt. Ltd.-Shyama Construction (JV)"/>
  </r>
  <r>
    <n v="290"/>
    <s v="DT-2"/>
    <s v="NER"/>
    <x v="9"/>
    <s v="PMU-Mon"/>
    <n v="156142"/>
    <s v="DN/16002/01005/NL"/>
    <x v="1"/>
    <s v="Under Construction (AD issued)"/>
    <s v="Merangkong-Tamlu-Mon Pkg-5"/>
    <s v="Construction of 2-lane with hard shoulders of Merangkong-Tamlu-Mon road (Wakching Twon portion) on EPC basis from existing Chainage Km 59+000 to Km 73+640 [Design Km. 59+000 to Km, 72+450] (Design length - 13.450 Km) under SARDP-NE (package-V)  (Balance work)"/>
    <s v="SARDP-NE"/>
    <x v="1"/>
    <x v="49"/>
    <n v="13.45"/>
    <n v="4.22"/>
    <n v="13.379999999999999"/>
    <n v="161.72999999999999"/>
    <n v="52.63"/>
    <d v="2021-03-31T00:00:00"/>
    <d v="2023-07-19T00:00:00"/>
    <d v="2023-09-08T00:00:00"/>
    <n v="99.5"/>
    <n v="99.43"/>
    <d v="2025-09-07T00:00:00"/>
    <d v="2026-04-23T00:00:00"/>
    <s v="-"/>
    <s v="Jayzee Constructions"/>
  </r>
  <r>
    <n v="291"/>
    <s v="DT-2"/>
    <s v="NER"/>
    <x v="9"/>
    <s v="PMU-Mon"/>
    <n v="149363"/>
    <s v="DN/09025/02002/NL"/>
    <x v="0"/>
    <s v="Completed"/>
    <s v="Changtongya - Longleng Pkg-1"/>
    <s v="Construction of 2-lane with hard shoulder of Changtongya - Longleng Road on EPC basis from existing Km0.00 to Km16.592 [Design Km 0.00 to Km.18.779 ] in the State of Nagaland under NH(O) (Pkg-1)"/>
    <s v="NH(O)"/>
    <x v="0"/>
    <x v="59"/>
    <n v="17.68"/>
    <s v="-"/>
    <n v="17.683"/>
    <n v="278.95"/>
    <n v="177.11"/>
    <d v="2020-01-07T00:00:00"/>
    <d v="2020-03-02T00:00:00"/>
    <d v="2020-07-01T00:00:00"/>
    <n v="99.04"/>
    <n v="99.04"/>
    <d v="2022-06-30T00:00:00"/>
    <s v="-"/>
    <d v="2023-07-22T00:00:00"/>
    <s v="RK Infracorp Pvt. Ltd.(RKIPL)-Nithin Sai Construction (NSC) (JV)"/>
  </r>
  <r>
    <n v="292"/>
    <s v="DT-2"/>
    <s v="NER"/>
    <x v="9"/>
    <s v="PMU-Mon"/>
    <n v="156857"/>
    <s v="DN/09025/02001/NL"/>
    <x v="0"/>
    <s v="Completed"/>
    <s v="Changtongya - Longleng Pkg-2"/>
    <s v="Balance work of Construction of 2-lane with hard shoulder of Changtongya - Longleng Road on EPC basis from existing Km16.592 to Km29.530 [Design Km.18.779 to Km 33.428] (Design Length-14.649 km)  in the State of Nagaland under NH(O) (Pkg-2)"/>
    <s v="NH(O)"/>
    <x v="0"/>
    <x v="59"/>
    <n v="13"/>
    <s v="-"/>
    <n v="13.004"/>
    <n v="184.74"/>
    <n v="20.97"/>
    <d v="2020-02-27T00:00:00"/>
    <d v="2023-11-02T00:00:00"/>
    <d v="2024-01-25T00:00:00"/>
    <n v="99.4"/>
    <n v="98.52"/>
    <d v="2025-01-24T00:00:00"/>
    <s v="-"/>
    <d v="2024-12-27T00:00:00"/>
    <s v="Shankar Agarwal"/>
  </r>
  <r>
    <n v="293"/>
    <s v="DT-2"/>
    <s v="NER"/>
    <x v="9"/>
    <s v="PMU-Dimapur"/>
    <n v="63745"/>
    <s v="DN/01017/02004/AS"/>
    <x v="0"/>
    <s v="Physically Completed &amp; CC Under Issue"/>
    <s v="Dimapur Bypass (Assam Portion)"/>
    <s v="Construction of 4/6 Laning from existing Km 159.400 of NH-36 to existing Km 102.500 of NH-39 and upto end point of Assam portion [Design Km 118.050 to design Km 132.375] (Total New Alignment length of 14.325 Km ) of Daboka -Dimapur Section (Dimapur Bypass) (Assam Portion)  in the state of Assam under SARDP-NE 'Phase-A' on EPC mode_x000a_[1 No. Toll Plaza at ( Km 118+770  to  Km 119+000)]"/>
    <s v="SARDP-NE"/>
    <x v="1"/>
    <x v="60"/>
    <n v="14.33"/>
    <s v="-"/>
    <n v="14.3"/>
    <n v="698.81"/>
    <n v="349.31"/>
    <d v="2018-03-09T00:00:00"/>
    <d v="2018-03-19T00:00:00"/>
    <d v="2019-11-26T00:00:00"/>
    <n v="100"/>
    <n v="99.2"/>
    <d v="2022-11-25T00:00:00"/>
    <s v="Physically Completed C.C Under Issue"/>
    <d v="2025-04-30T00:00:00"/>
    <s v="Gawar Construction Ltd. - Singh Construction Co. (JV)"/>
  </r>
  <r>
    <n v="294"/>
    <s v="DT-2"/>
    <s v="NER"/>
    <x v="9"/>
    <s v="PMU-Dimapur"/>
    <n v="60097"/>
    <s v="DN/01017/02003/NL"/>
    <x v="0"/>
    <s v="Completed"/>
    <s v="Dimapur Bypass (Nagaland Portion)"/>
    <s v="Construction of 4/6 Laning from Km 132.375 to Km 153.058 (Total New Alignment length of 20.683 Km ) of Daboka-Dimapur Section (Dimapur Bypass) (Nagaland Portion) of NH-36 &amp; 39 in the State of Nagaland on EPC basis  under Phase –A of SARDP-NE "/>
    <s v="SARDP-NE"/>
    <x v="1"/>
    <x v="60"/>
    <n v="20.65"/>
    <s v="-"/>
    <n v="20.612000000000002"/>
    <n v="688.12"/>
    <n v="387"/>
    <d v="2017-02-16T00:00:00"/>
    <d v="2017-03-28T00:00:00"/>
    <d v="2017-09-05T00:00:00"/>
    <n v="100"/>
    <n v="99.81"/>
    <d v="2020-09-04T00:00:00"/>
    <s v="-"/>
    <d v="2025-09-20T00:00:00"/>
    <s v="Simplex Infrastructures Ltd."/>
  </r>
  <r>
    <n v="295"/>
    <s v="DT-2"/>
    <s v="NER"/>
    <x v="9"/>
    <s v="PMU-Dimapur"/>
    <n v="60094"/>
    <s v="DN/01017/02005/NL"/>
    <x v="5"/>
    <s v="Terminated"/>
    <s v="Dimapur Kohima Pkg-1"/>
    <s v="4 Laning of Dimapur Kohima Road from Design Km 123.840 to Km 138.775  (Existing Km 124.100 to Km 140.000) excluding Dimapur Kohima Bypass in the state of Nagaland under SARDP-NE on EPC basis (Package - I)_x000a_ 1 No. Toll at Design Km.130.500"/>
    <s v="SARDP-NE"/>
    <x v="0"/>
    <x v="22"/>
    <n v="14.935"/>
    <s v="-"/>
    <n v="14.935"/>
    <n v="534.41"/>
    <s v="-"/>
    <d v="2016-03-31T00:00:00"/>
    <s v="Terminated (To be Re-awarded-1)"/>
    <s v="-"/>
    <s v="-"/>
    <s v="-"/>
    <s v="-"/>
    <s v="-"/>
    <s v="-"/>
    <s v="To be Re-awarded"/>
  </r>
  <r>
    <n v="296"/>
    <s v="DT-2"/>
    <s v="NER"/>
    <x v="9"/>
    <s v="PMU-Dimapur"/>
    <n v="60095"/>
    <s v="DN/01017/02001/NL"/>
    <x v="0"/>
    <s v="Completed"/>
    <s v="Dimapur Kohima Pkg-2"/>
    <s v="4 Laning of Dimapur Kohima Road from Design Km 138.775 to Km 152.490  (Existing Km 140.000 to _x000a_Km 156.000) in state of Nagaland under SARDP-NE on EPC basis (Package - II)"/>
    <s v="SARDP-NE"/>
    <x v="0"/>
    <x v="22"/>
    <n v="13.715"/>
    <s v="-"/>
    <n v="13.684999999999999"/>
    <n v="486.19"/>
    <n v="337.07"/>
    <d v="2016-03-31T00:00:00"/>
    <d v="2016-03-31T00:00:00"/>
    <d v="2016-08-03T00:00:00"/>
    <n v="99.81"/>
    <n v="98.53"/>
    <d v="2019-08-02T00:00:00"/>
    <s v="-"/>
    <d v="2023-06-10T00:00:00"/>
    <s v="Ramky Infratructure Ltd. - ECI Engineering &amp; Constr. Co. Ltd. (JV)"/>
  </r>
  <r>
    <n v="297"/>
    <s v="DT-2"/>
    <s v="NER"/>
    <x v="9"/>
    <s v="PMU-Dimapur"/>
    <n v="156307"/>
    <s v="DN/01017/02002/NL"/>
    <x v="1"/>
    <s v="Under Construction (AD issued)"/>
    <s v="Dimapur Kohima Pkg-3"/>
    <s v="4 Laning of Balance work of Dimapur — Kohima Road from design km 152.490 to km 166.700 (Existing km 156.000 to km 172.900) of NH-39 (new NH-29) Excluding Dimapur &amp; Kohima Bypass on EPC mode under SARDP-NE (Package - III)"/>
    <s v="SARDP-NE"/>
    <x v="0"/>
    <x v="22"/>
    <n v="14.21"/>
    <n v="1.71"/>
    <n v="13.2285"/>
    <n v="794.74"/>
    <n v="111"/>
    <d v="2016-03-31T00:00:00"/>
    <d v="2023-08-04T00:00:00"/>
    <d v="2023-09-29T00:00:00"/>
    <n v="84.08"/>
    <n v="79.739999999999995"/>
    <d v="2025-09-28T00:00:00"/>
    <d v="2026-05-31T00:00:00"/>
    <s v="-"/>
    <s v="Brand Eagles"/>
  </r>
  <r>
    <n v="298"/>
    <s v="DT-2"/>
    <s v="NER"/>
    <x v="9"/>
    <s v="PMU-Jakhama"/>
    <n v="150841"/>
    <s v="DN/01006/01002/NL"/>
    <x v="5"/>
    <s v="Terminated"/>
    <s v="Kohima to Mao"/>
    <s v="Upgradation of existing road to 2-lane with paved shoulder from Kohima to Mao from km 185.540 to km 211.709 under Bharatmala- NH(O)-TSP"/>
    <s v="NH(O)-TSP"/>
    <x v="0"/>
    <x v="18"/>
    <n v="26.248999999999999"/>
    <s v="-"/>
    <n v="17.560000000000002"/>
    <n v="315.63"/>
    <s v="-"/>
    <d v="2020-10-01T00:00:00"/>
    <s v="Terminated (To be Re-awarded-1)"/>
    <s v="-"/>
    <s v="-"/>
    <s v="-"/>
    <s v="-"/>
    <s v="-"/>
    <s v="-"/>
    <s v="To be Re-awarded"/>
  </r>
  <r>
    <n v="299"/>
    <s v="DT-2"/>
    <s v="NER"/>
    <x v="9"/>
    <s v="PMU-Jakhama"/>
    <n v="156423"/>
    <s v="DN/01003/01008/NL"/>
    <x v="1"/>
    <s v="Under Construction (AD issued)"/>
    <s v="Kohima-Bypass Pkg-1"/>
    <s v="Construction of 2-Lane with paved shoulder of Kohima-Bypass Road connecting NH-39(New NH-02), NH-150(New NH-02), NH-61(New NH-29) and NH-39(New NH-02) from design Km 0.00 to Km 10.500 in the State of Nagaland under SARDP-NE on EPC Mode  (Pkg.- 1)-Balance work"/>
    <s v="SARDP-NE"/>
    <x v="1"/>
    <x v="61"/>
    <n v="10.5"/>
    <n v="2.13"/>
    <n v="3.58"/>
    <n v="350.88"/>
    <n v="216"/>
    <d v="2022-12-16T00:00:00"/>
    <d v="2023-09-05T00:00:00"/>
    <d v="2023-11-09T00:00:00"/>
    <n v="25.61"/>
    <n v="24.14"/>
    <d v="2026-11-08T00:00:00"/>
    <d v="2026-11-08T00:00:00"/>
    <s v="-"/>
    <s v="Brand Eagles"/>
  </r>
  <r>
    <n v="300"/>
    <s v="DT-2"/>
    <s v="NER"/>
    <x v="9"/>
    <s v="PMU-Jakhama"/>
    <n v="150878"/>
    <s v="DN/01003/01007/NL"/>
    <x v="1"/>
    <s v="Under Construction (AD issued)"/>
    <s v="Kohima-Bypass (including 0.5Km Tunnel) Pkg-2"/>
    <s v="Construction of 2-Lane with paved shoulder of Kohima-Bypass Road connecting New NH-02 and New NH-29 from Design Km 10.500 to design Km 21.000 [Design Length- 10.500 km]  including (TUNNEL of 500m at Ch. 11.000Km) in the state of Nagaland Under SARDP-NE on EPC Mode (Pkg.- 2)"/>
    <s v="SARDP-NE"/>
    <x v="1"/>
    <x v="62"/>
    <n v="10.5"/>
    <n v="0.12"/>
    <n v="8.42"/>
    <n v="277.44"/>
    <n v="177"/>
    <d v="2020-07-07T00:00:00"/>
    <d v="2020-09-25T00:00:00"/>
    <d v="2020-10-15T00:00:00"/>
    <n v="69.819999999999993"/>
    <n v="68.64"/>
    <d v="2022-10-15T00:00:00"/>
    <d v="2026-06-30T00:00:00"/>
    <s v="-"/>
    <s v="Bharat Constructions (India) Pvt. Ltd."/>
  </r>
  <r>
    <n v="301"/>
    <s v="DT-2"/>
    <s v="NER"/>
    <x v="9"/>
    <s v="PMU-Jakhama"/>
    <n v="154901"/>
    <s v="DN/01003/01006/NL"/>
    <x v="1"/>
    <s v="Under Construction (AD issued)"/>
    <s v="Kohima-Bypass Pkg-3"/>
    <s v="Construction of 2-lane with Paved shoulder of Kohima-Bypass Road connecting NH- 39 (New NH-02), NH150(New NH-02), NH7-61 (New NH-29) and NH-39 (New NH-02) from Design km 21.000 to km 32.268 [Design length=11.268 km] in the state of Nagaland Under SARDP-NE on EPC Mode  (Pkg.- 3)"/>
    <s v="SARDP-NE"/>
    <x v="1"/>
    <x v="61"/>
    <n v="11.26"/>
    <n v="1.9300000000000002"/>
    <n v="4.93"/>
    <n v="342.29"/>
    <n v="186.56"/>
    <d v="2022-12-16T00:00:00"/>
    <d v="2023-01-18T00:00:00"/>
    <d v="2023-06-16T00:00:00"/>
    <n v="36.770000000000003"/>
    <n v="35.159999999999997"/>
    <d v="2025-06-15T00:00:00"/>
    <d v="2026-12-31T00:00:00"/>
    <s v="-"/>
    <s v="Niraj Cement Structurals Ltd."/>
  </r>
  <r>
    <n v="302"/>
    <s v="DT-2"/>
    <s v="NER"/>
    <x v="9"/>
    <s v="PMU-Jakhama"/>
    <n v="150880"/>
    <s v="DN/01003/01005/NL"/>
    <x v="1"/>
    <s v="Under Construction (AD issued)"/>
    <s v="Kohima-Bypass Pkg-4"/>
    <s v="Construction of 2-lane with Paved shoulder of Kohima- Bypass Road Connecting NH-39(New NH-02), NH-150(New NH-02), NH-61(New NH-29), NH-39(New NH-02) from Design Km 32.00 to Design Km 43.454(Design Length-11.454 Km) in the State of Nagaland under SARDP-NE on EPC Mode(Package-IV)"/>
    <s v="SARDP-NE"/>
    <x v="1"/>
    <x v="61"/>
    <n v="11.45"/>
    <n v="0.7"/>
    <n v="3.95"/>
    <n v="202.36"/>
    <n v="118.56"/>
    <d v="2020-07-31T00:00:00"/>
    <d v="2020-08-14T00:00:00"/>
    <d v="2020-10-15T00:00:00"/>
    <n v="45.5"/>
    <n v="45.27"/>
    <d v="2022-04-17T00:00:00"/>
    <d v="2026-12-31T00:00:00"/>
    <s v="-"/>
    <s v="Pele Khezhie"/>
  </r>
  <r>
    <n v="303"/>
    <s v="DT-2"/>
    <s v="NER"/>
    <x v="9"/>
    <s v="PMU-Pfutsero"/>
    <n v="149309"/>
    <s v="DN/01007/01008/NL"/>
    <x v="0"/>
    <s v="Completed"/>
    <s v="Kohima - Jessami Pkg-1"/>
    <s v="Construction of 2- lane with hard shoulder of Kohima-Jessami Road on NH-29 (Old NH-150) from existing Km 7.880 (near chedama Junction) to existing km 30.474 (Near Chakahabama) (Design km 7.88 to km 29.60) (Design length - 21.72 km) in the state of Nagaland Under Bharatmala Pariyojna on EPC Mode under NH(O) (Package -I)"/>
    <s v="NH(O)"/>
    <x v="0"/>
    <x v="22"/>
    <n v="21.72"/>
    <s v="-"/>
    <n v="21.435000000000002"/>
    <n v="320.97000000000003"/>
    <n v="193.79"/>
    <d v="2020-03-11T00:00:00"/>
    <d v="2020-03-17T00:00:00"/>
    <d v="2020-07-01T00:00:00"/>
    <n v="94.95"/>
    <n v="94.02"/>
    <d v="2022-06-30T00:00:00"/>
    <s v="-"/>
    <d v="2023-09-04T00:00:00"/>
    <s v="RK Infracorp Pvt. Ltd.(RKIPL)-Nithin Sai Construction (NSC) (JV)"/>
  </r>
  <r>
    <n v="304"/>
    <s v="DT-2"/>
    <s v="NER"/>
    <x v="9"/>
    <s v="PMU-Pfutsero"/>
    <n v="156782"/>
    <s v="DN/01007/01010/NL"/>
    <x v="1"/>
    <s v="Under Construction (AD issued)"/>
    <s v="Kohima - Jessami Pkg-2"/>
    <s v="Construction of 2-lane with hard shoulder of Kohima - Jessami road on NH-29 (Old NH-150) from existing Km 30.474 (Near Kidwema road Chakahabama) to existing Km 53.220 (Near Kikruma Village) (Design Km 29.60 to Km 51.50) (Design length-21.90 Km)  in the state of Nagaland Under Bharatmala Pariyojna on EPC Mode under NH(O) (Package-II) -Balance work"/>
    <s v="NH(O)"/>
    <x v="0"/>
    <x v="22"/>
    <n v="21.9"/>
    <s v="-"/>
    <n v="10.760000000000002"/>
    <n v="355.79"/>
    <n v="69"/>
    <d v="2020-03-11T00:00:00"/>
    <d v="2023-10-10T00:00:00"/>
    <d v="2024-01-05T00:00:00"/>
    <n v="40.479999999999997"/>
    <n v="40.299999999999997"/>
    <d v="2026-01-04T00:00:00"/>
    <d v="2026-12-31T00:00:00"/>
    <s v="-"/>
    <s v="Ratna Infrastructure Projects Pvt. Ltd."/>
  </r>
  <r>
    <n v="305"/>
    <s v="DT-2"/>
    <s v="NER"/>
    <x v="9"/>
    <s v="PMU-Pfutsero"/>
    <n v="149347"/>
    <s v="DN/01007/01007/NL"/>
    <x v="0"/>
    <s v="Completed"/>
    <s v="Kohima - Jessami Pkg-3"/>
    <s v="Construction of 2-lane with hard shoulder of Kohima - Jessami road on NH-29 (Old NH-150) from existing Km53.220 (Near Kikruma Village) to existing Km 76.320 (Near Mesulumi Village) (Design Km51.50 to Km74.20) (Design length-22.70 Km)  in the state of Nagaland Under Bharatmala Pariyojna on EPC Mode under NH(O) (Package-III)"/>
    <s v="NH(O)"/>
    <x v="0"/>
    <x v="22"/>
    <n v="22.7"/>
    <s v="-"/>
    <n v="22.7"/>
    <n v="365.42"/>
    <n v="206.26"/>
    <d v="2020-03-15T00:00:00"/>
    <d v="2020-03-23T00:00:00"/>
    <d v="2020-07-01T00:00:00"/>
    <n v="97.42"/>
    <n v="97.07"/>
    <d v="2022-06-30T00:00:00"/>
    <s v="-"/>
    <d v="2024-06-10T00:00:00"/>
    <s v="Sudhakara Infratech Pvt. Ltd. (SIPL) - R. Maheswara Naidu (RMN) infrastructures Ltd. (JV)"/>
  </r>
  <r>
    <n v="306"/>
    <s v="DT-2"/>
    <s v="NER"/>
    <x v="9"/>
    <s v="PMU-Pfutsero"/>
    <n v="149927"/>
    <s v="DN/01007/01006/NL"/>
    <x v="0"/>
    <s v="Completed"/>
    <s v="Kohima - Jessami Pkg-4"/>
    <s v="Construction of 2-lane with hard shoulder of Kohima - Jessami road on NH 29 (old NH 150) from existing km 76.320 (near Mesulumi Vill.) to existing Km98.380 (near Chizami Vill.)  [ Design Km 74.200 to design Km 95.700][Design Length= 21.50 km] in the state of Nagaland Under Bharatmala Pariyojna on EPC Mode (Package IV)"/>
    <s v="NH(O)"/>
    <x v="0"/>
    <x v="22"/>
    <n v="21.5"/>
    <s v="-"/>
    <n v="21.259999999999998"/>
    <n v="330.78"/>
    <n v="205.26"/>
    <d v="2020-03-30T00:00:00"/>
    <d v="2020-03-30T00:00:00"/>
    <d v="2020-07-01T00:00:00"/>
    <n v="99.51"/>
    <n v="99.51"/>
    <d v="2021-12-31T00:00:00"/>
    <s v="-"/>
    <d v="2023-03-19T00:00:00"/>
    <s v="Keystone Infra Pvt. Ltd."/>
  </r>
  <r>
    <n v="307"/>
    <s v="DT-2"/>
    <s v="NER"/>
    <x v="9"/>
    <s v="PMU-Pfutsero"/>
    <n v="156685"/>
    <s v="DN/01007/01009/NL"/>
    <x v="1"/>
    <s v="Under Construction (AD issued)"/>
    <s v="Kohima - Jessami Pkg-5"/>
    <s v="Balance work of Construction of 2-lane with hard shoulder of Kohima - Jessami road on NH-29 (old NH-150) from existing km 98.380 (near Chizami vill.) to km120.367 (Nagaland/Manipur Border) [Design km 95.700 to design km 117.200] [Design Length= 21.500 km] in the state of Nagaland Under Bharatmala Pariyojna on EPC Mode (Package-V) under NH(O)"/>
    <s v="NH(O)"/>
    <x v="0"/>
    <x v="22"/>
    <n v="21.5"/>
    <n v="0.95"/>
    <n v="19.25"/>
    <n v="330.8"/>
    <n v="110.73"/>
    <d v="2020-03-30T00:00:00"/>
    <d v="2023-09-22T00:00:00"/>
    <d v="2023-11-23T00:00:00"/>
    <n v="93.04"/>
    <n v="90.88"/>
    <d v="2025-11-21T00:00:00"/>
    <d v="2026-05-31T00:00:00"/>
    <s v="-"/>
    <s v="Kaushal Sharma - Prachi Infra &amp; Roads Pvt. Ltd. (JV)"/>
  </r>
  <r>
    <n v="308"/>
    <s v="DT-2"/>
    <s v="NER"/>
    <x v="9"/>
    <s v="PMU-Pfutsero"/>
    <n v="153084"/>
    <s v="DN/03003/02001/NL"/>
    <x v="0"/>
    <s v="Completed"/>
    <s v="Akegwo-Akash bridge - Jessami section Pkg-1 [Nagaland Portion]"/>
    <s v="Construction of 2 lane with Hard shoulder from Design Chainage Km 283.000 to Km 325.440 (5- legged junction at Old Akegwo) to (Akash Bridge) of Akegwo- Jessami section of NH-202  in the State of Nagaland on EPC mode under NH(O)-NE (Package-I) [Nagaland Portion]"/>
    <s v="NH(O)-NE"/>
    <x v="0"/>
    <x v="39"/>
    <n v="42.44"/>
    <s v="-"/>
    <n v="42.44"/>
    <n v="605.36"/>
    <n v="275"/>
    <d v="2022-03-25T00:00:00"/>
    <d v="2022-03-30T00:00:00"/>
    <d v="2022-06-23T00:00:00"/>
    <n v="100"/>
    <n v="99.35"/>
    <d v="2024-12-20T00:00:00"/>
    <s v="-"/>
    <d v="2025-01-17T00:00:00"/>
    <s v="Kantilal Khimjibhi Bhalala Project Pvt. Ltd. (KKB) - Y. N. Dhanani (YND) (JV)"/>
  </r>
  <r>
    <n v="309"/>
    <s v="DT-2"/>
    <s v="NER"/>
    <x v="9"/>
    <s v="PMU-Pfutsero"/>
    <n v="155138"/>
    <s v="DN/03003/01001/NL"/>
    <x v="1"/>
    <s v="Under Construction (AD issued)"/>
    <s v="Akegwo-Avangkhu Pkg-1"/>
    <s v="Widening to 2 Lane with Hard shoulder of Akegwo-Avangkhu section of NH-202K for Package-I (Design Chainage 0+000 Km to 34+795 Km) in the State of Nagaland on EPC mode under NH(O)-NE"/>
    <s v="NH(O)-NE"/>
    <x v="0"/>
    <x v="63"/>
    <n v="34.97"/>
    <n v="19.149999999999999"/>
    <n v="33.75"/>
    <n v="430.24"/>
    <n v="187.89"/>
    <d v="2022-12-16T00:00:00"/>
    <d v="2023-03-23T00:00:00"/>
    <d v="2023-08-24T00:00:00"/>
    <n v="87"/>
    <n v="80.62"/>
    <d v="2026-02-23T00:00:00"/>
    <d v="2026-09-30T00:00:00"/>
    <s v="-"/>
    <s v="Mayasheel Construction- JSP Projects Pvt. Ltd. (JV)"/>
  </r>
  <r>
    <n v="310"/>
    <s v="DT-2"/>
    <s v="NER"/>
    <x v="9"/>
    <s v="PMU-Pfutsero"/>
    <n v="154866"/>
    <s v="DN/03003/01003/NL"/>
    <x v="1"/>
    <s v="Under Construction (AD issued)"/>
    <s v="Akegwo-Avangkhu Pkg-2"/>
    <s v="Widening to 2 Lane with Hard shoulder of Akegwo-Avangkhu section of NH-202K for Package-II (Design Chainage 34+795 Km to 69+875 Km) in the State of Nagaland on EPC mode under NH(O)-NE"/>
    <s v="NH(O)-NE"/>
    <x v="0"/>
    <x v="63"/>
    <n v="35.08"/>
    <n v="20.5"/>
    <n v="20.5"/>
    <n v="442.54"/>
    <n v="220.79"/>
    <d v="2022-12-16T00:00:00"/>
    <d v="2023-02-08T00:00:00"/>
    <d v="2023-08-24T00:00:00"/>
    <n v="50.63"/>
    <n v="47.14"/>
    <d v="2026-02-23T00:00:00"/>
    <d v="2027-03-31T00:00:00"/>
    <s v="-"/>
    <s v="Kantilal Khimjibhi Bhalala Project Pvt. Ltd. (KKB)"/>
  </r>
  <r>
    <n v="311"/>
    <s v="DT-2"/>
    <s v="NER"/>
    <x v="9"/>
    <s v="PMU-Pfutsero"/>
    <n v="154863"/>
    <s v="DN/03003/01002/NL"/>
    <x v="1"/>
    <s v="Under Construction (AD issued)"/>
    <s v="Akegwo-Avangkhu Pkg-3"/>
    <s v="Widening to 2 Lane with Hard shoulder of Akegwo-Avangkhu section of NH-202K for Package-III (Design Chainage 69+875 Km to 106+816 Km) in the State of Nagaland on EPC mode under NH(O)-NE"/>
    <s v="NH(O)-NE"/>
    <x v="0"/>
    <x v="63"/>
    <n v="36.941000000000003"/>
    <n v="18.309999999999999"/>
    <n v="32.11"/>
    <n v="497.18"/>
    <n v="272.58999999999997"/>
    <d v="2022-12-16T00:00:00"/>
    <d v="2023-02-08T00:00:00"/>
    <d v="2023-08-26T00:00:00"/>
    <n v="85.67"/>
    <n v="84"/>
    <d v="2026-02-25T00:00:00"/>
    <d v="2026-11-30T00:00:00"/>
    <s v="-"/>
    <s v="New India Contractors &amp; Developers Pvt. Ltd. - Bharat Construction Co. (JV)"/>
  </r>
  <r>
    <n v="312"/>
    <s v="DT-2"/>
    <s v="NER"/>
    <x v="9"/>
    <s v="PMU-Dimapur"/>
    <n v="150988"/>
    <s v="DN/09024/01002/NL"/>
    <x v="0"/>
    <s v="Completed"/>
    <s v="Peren- Dimapur Pkg-1"/>
    <s v="Construction of 2-lane with hard shoulder of Peren-Dimapur section on NH-129A from design Km109.494 to Km126.775 (Length=17.281) in the state of Nagaland on EPC mode under NH(O)-TSP  (Pkg-1)"/>
    <s v="NH(O)-TSP"/>
    <x v="0"/>
    <x v="40"/>
    <n v="14.7"/>
    <s v="-"/>
    <n v="14.4"/>
    <n v="257.14999999999998"/>
    <n v="121.49"/>
    <d v="2020-08-10T00:00:00"/>
    <d v="2020-09-10T00:00:00"/>
    <d v="2020-10-20T00:00:00"/>
    <n v="100"/>
    <n v="99.92"/>
    <d v="2022-04-22T00:00:00"/>
    <s v="-"/>
    <d v="2023-07-02T00:00:00"/>
    <s v="Mayasheel Construction- JSP Projects Pvt. Ltd. (JV)"/>
  </r>
  <r>
    <n v="313"/>
    <s v="DT-2"/>
    <s v="NER"/>
    <x v="9"/>
    <s v="PMU-Dimapur"/>
    <n v="160120"/>
    <s v="DN/09024/01003/NL"/>
    <x v="1"/>
    <s v="Under Construction (AD issued)"/>
    <s v="Peren - Dimapur Pkg-1A"/>
    <s v="Construction of 2-laning with Paved/Hard Shoulder of Peren-Dimapur road section on NH-129A from design km 120.320 to design km 123.200 (Design length: 2.88 km in Peren town) in the State Of Nagaland on EPC Mode under NH(O) (Package-1A)"/>
    <s v="NH(O)"/>
    <x v="0"/>
    <x v="40"/>
    <n v="2.88"/>
    <s v="-"/>
    <n v="0"/>
    <n v="106.32"/>
    <n v="28.99"/>
    <d v="2025-01-07T00:00:00"/>
    <d v="2025-03-28T00:00:00"/>
    <d v="2025-06-07T00:00:00"/>
    <n v="26.03"/>
    <n v="25.74"/>
    <d v="2026-12-07T00:00:00"/>
    <d v="2026-12-07T00:00:00"/>
    <s v="-"/>
    <s v="Affluent Enterprises &amp; Services"/>
  </r>
  <r>
    <n v="314"/>
    <s v="DT-2"/>
    <s v="NER"/>
    <x v="9"/>
    <s v="PMU-Dimapur"/>
    <n v="155563"/>
    <s v="DN/09024/01006/NL"/>
    <x v="1"/>
    <s v="Under Construction (AD issued)"/>
    <s v="Peren- Dimapur Pkg-2"/>
    <s v="Balance work for 2-lane with hard shoulder of Peren- Dimapur section on NH-129A from Design Km 126.775 to Km 146.208 (Length 19.433 Km) in the state of Nagaland on EPC mode under NH(O)-TSP  (Pkg-2)"/>
    <s v="NH(O)-TSP"/>
    <x v="0"/>
    <x v="40"/>
    <n v="19.433"/>
    <n v="4.63"/>
    <n v="19.43"/>
    <n v="258.52"/>
    <n v="56.79"/>
    <d v="2021-01-18T00:00:00"/>
    <d v="2023-05-31T00:00:00"/>
    <d v="2023-09-10T00:00:00"/>
    <n v="93.13"/>
    <n v="87.83"/>
    <d v="2025-09-09T00:00:00"/>
    <d v="2026-06-30T00:00:00"/>
    <s v="-"/>
    <s v="AM Infrastructure Projects Pvt. Ltd.- RN Infra Projects Ltd. (JV)"/>
  </r>
  <r>
    <n v="315"/>
    <s v="DT-2"/>
    <s v="NER"/>
    <x v="9"/>
    <s v="PMU-Dimapur"/>
    <n v="155125"/>
    <s v="DN/09024/01005/NL"/>
    <x v="1"/>
    <s v="Under Construction (AD issued)"/>
    <s v="Peren- Dimapur Pkg-3"/>
    <s v="Construction of 2 laning with Hard shoulder of Peren-Dimapur section on NH-129A from Design Km 146.208 to Km 163.592 (Length- 17.384 km) in the state of Nagaland on EPC mode under NH(O) (Pkg - 3)"/>
    <s v="NH(O)"/>
    <x v="0"/>
    <x v="40"/>
    <n v="17.384"/>
    <n v="3.4699999999999998"/>
    <n v="17.380000000000003"/>
    <n v="199.02"/>
    <n v="79"/>
    <d v="2021-02-11T00:00:00"/>
    <d v="2023-03-20T00:00:00"/>
    <d v="2023-06-07T00:00:00"/>
    <n v="90.68"/>
    <n v="90.51"/>
    <d v="2025-06-06T00:00:00"/>
    <d v="2026-06-06T00:00:00"/>
    <s v="-"/>
    <s v="AM Infrastructure Projects Pvt. Ltd.- RN Infra Projects Ltd. (JV)"/>
  </r>
  <r>
    <n v="316"/>
    <s v="DT-2"/>
    <s v="NER"/>
    <x v="9"/>
    <s v="PMU-Dimapur"/>
    <n v="157172"/>
    <s v="DN/09024/01004/NL"/>
    <x v="1"/>
    <s v="Under Construction (AD issued)"/>
    <s v="Peren- Dimapur Pkg-4"/>
    <s v="Construction of 2 Laning with Hard Shoulder of Peren - Dimapur section on NH-129A from Design Km 163.592 to Km 173.850 (Length - 10.258 km)  in the state of Nagaland on EPC mode under NH(O)-TSP (Pkg - 4)"/>
    <s v="NH(O)-TSP"/>
    <x v="0"/>
    <x v="40"/>
    <n v="10.257999999999999"/>
    <n v="2.3600000000000003"/>
    <n v="10.260000000000002"/>
    <n v="116.54"/>
    <n v="45.49"/>
    <d v="2021-03-30T00:00:00"/>
    <d v="2024-01-04T00:00:00"/>
    <d v="2024-02-24T00:00:00"/>
    <n v="91.67"/>
    <n v="90.25"/>
    <d v="2026-02-23T00:00:00"/>
    <d v="2026-06-30T00:00:00"/>
    <s v="-"/>
    <s v="Vertex Construction"/>
  </r>
  <r>
    <n v="317"/>
    <s v="DT-2"/>
    <s v="NER"/>
    <x v="9"/>
    <s v="PMU-Dimapur"/>
    <n v="151438"/>
    <s v="DN/09024/01014/NL"/>
    <x v="3"/>
    <s v="Awarded, Not Appointed"/>
    <s v="Peren- Dimapur Pkg-5"/>
    <s v="Construction of 2 laning with Hard shoulder of Peren-Dimapur section on NH 129A from Design Km 173.850 to Km 190.850 (Length - 17.000 Km)  in the state of Nagaland on EPC mode under NH(O)-TSP (Package-5) -Balance work"/>
    <s v="NH(O)-TSP"/>
    <x v="0"/>
    <x v="40"/>
    <n v="17"/>
    <s v="-"/>
    <n v="0"/>
    <n v="207.33"/>
    <n v="99.24"/>
    <d v="2021-02-11T00:00:00"/>
    <d v="2026-03-30T00:00:00"/>
    <s v="To be given"/>
    <n v="0"/>
    <n v="0"/>
    <s v="-"/>
    <s v="-"/>
    <s v="-"/>
    <s v="Shivalik Buildtech Pvt. Ltd."/>
  </r>
  <r>
    <n v="318"/>
    <s v="DT-1"/>
    <s v="NER"/>
    <x v="10"/>
    <s v="PMU-Ranipool"/>
    <n v="66756"/>
    <s v="DN/09021/03001/SK"/>
    <x v="0"/>
    <s v="Completed"/>
    <s v="Chisopani Traffic Tunnel"/>
    <s v="Construction of 2-lane Chisopani Traffic Tunnel of length 250 m including approaches from Km 67+080 to Km 67+500 on NH-10 in East District of Sikkim on EPC basis."/>
    <s v="NH(O)"/>
    <x v="0"/>
    <x v="64"/>
    <n v="0.42"/>
    <s v="-"/>
    <n v="0"/>
    <n v="35.69"/>
    <n v="29"/>
    <d v="2019-02-11T00:00:00"/>
    <d v="2019-03-05T00:00:00"/>
    <d v="2019-09-09T00:00:00"/>
    <n v="99.75"/>
    <n v="95.75"/>
    <d v="2021-09-08T00:00:00"/>
    <s v="-"/>
    <d v="2022-05-22T00:00:00"/>
    <s v="Nagyan Construction Pvt. Ltd. (NCPL)"/>
  </r>
  <r>
    <n v="319"/>
    <s v="DT-1"/>
    <s v="NER"/>
    <x v="10"/>
    <s v="PMU-Ranipool"/>
    <n v="148751"/>
    <s v="DN/09021/03002/SK"/>
    <x v="0"/>
    <s v="Completed"/>
    <s v="Chuba Khola Bridge"/>
    <s v="Construction of 48m Bridge over Chuba Khola at Km 75+300 to Km 75+800 on NH-10 on EPC Mode in Sikkim"/>
    <s v="NH(O)"/>
    <x v="0"/>
    <x v="64"/>
    <n v="0.48"/>
    <s v="-"/>
    <n v="0"/>
    <n v="8.93"/>
    <n v="7.46"/>
    <d v="2019-01-16T00:00:00"/>
    <d v="2019-05-21T00:00:00"/>
    <d v="2019-09-16T00:00:00"/>
    <n v="100"/>
    <n v="80.19"/>
    <d v="2021-09-15T00:00:00"/>
    <s v="-"/>
    <d v="2022-09-14T00:00:00"/>
    <s v="Mohan Bajaj"/>
  </r>
  <r>
    <n v="320"/>
    <s v="DT-1"/>
    <s v="NER"/>
    <x v="10"/>
    <s v="PMU-Ranipool"/>
    <n v="147008"/>
    <s v="DN/19015/01012/SK"/>
    <x v="0"/>
    <s v="Completed"/>
    <s v="Singtam - Tarku Pkg-1"/>
    <s v="Construction of 2-lane with paved shoulder including geometric improvement from Km 0.000 to Km 16.000 of stretch Singtam- Tarku of NH 510 on EPC basis under SARDP-NE Phase ‘A’ in the state of Sikkim (Pkg- I)"/>
    <s v="SARDP-NE"/>
    <x v="0"/>
    <x v="65"/>
    <n v="16"/>
    <s v="-"/>
    <n v="14.190000000000001"/>
    <n v="375.8"/>
    <n v="163"/>
    <d v="2017-03-30T00:00:00"/>
    <d v="2019-02-26T00:00:00"/>
    <d v="2019-10-05T00:00:00"/>
    <n v="96.55"/>
    <n v="94.97"/>
    <d v="2022-04-05T00:00:00"/>
    <s v="-"/>
    <d v="2025-09-09T00:00:00"/>
    <s v="Vinod Kumar Jain (VKJ)-N Siva Prakash Reddy (NSPR) Constr. (I) Pvt. Ltd. (JV)"/>
  </r>
  <r>
    <n v="321"/>
    <s v="DT-1"/>
    <s v="NER"/>
    <x v="10"/>
    <s v="PMU-Gyalshing"/>
    <n v="60105"/>
    <s v="DN/19015/01011/SK"/>
    <x v="0"/>
    <s v="Completed"/>
    <s v="Tarku - Rabangla Pkg-2"/>
    <s v="Construction and up-gradation of existing road to 2 - lane with paved shoulder including geometric improvement of NH-510 from km 16.000 to km 32.500 (Tarku - Rabongla) on EPC basic under SARDP-NE Phase ‘A’ in the state of Sikkim (Pkg- II)"/>
    <s v="SARDP-NE"/>
    <x v="0"/>
    <x v="65"/>
    <n v="16.5"/>
    <s v="-"/>
    <n v="16.501000000000001"/>
    <n v="290.05"/>
    <n v="171.53"/>
    <d v="2017-03-30T00:00:00"/>
    <d v="2017-03-31T00:00:00"/>
    <d v="2017-11-01T00:00:00"/>
    <n v="100"/>
    <n v="97.15"/>
    <d v="2020-10-31T00:00:00"/>
    <s v="-"/>
    <d v="2024-04-29T00:00:00"/>
    <s v="S&amp;P lnfrastructure Developers Pvt. Ltd."/>
  </r>
  <r>
    <n v="322"/>
    <s v="DT-1"/>
    <s v="NER"/>
    <x v="10"/>
    <s v="PMU-Rhenock"/>
    <s v="SK-1"/>
    <s v="DN/19002/01021/SK"/>
    <x v="4"/>
    <s v="Sanctioned not awarded"/>
    <s v="Reshi (Km 96.254) to Rhenock (Km 101.554) along NH-717A"/>
    <s v="Widening and Up-gradation of existing carriageway into 2-lane with paved shoutder configuration from Reshi to Rhenock from Ch.96.254 to Ch. 101.554 along NH-717A in the State of Sikkim on EPC mode"/>
    <s v="NH(O)-NE"/>
    <x v="0"/>
    <x v="66"/>
    <n v="5.3"/>
    <s v="-"/>
    <n v="0"/>
    <n v="161.23650000000001"/>
    <s v="-"/>
    <d v="2025-03-31T00:00:00"/>
    <s v="-"/>
    <s v="-"/>
    <s v="-"/>
    <s v="-"/>
    <s v="-"/>
    <s v="-"/>
    <s v="-"/>
    <s v="-"/>
  </r>
  <r>
    <n v="323"/>
    <s v="DT-1"/>
    <s v="NER"/>
    <x v="10"/>
    <s v="PMU-Rhenock"/>
    <n v="60101"/>
    <s v="DN/19002/01015/SK"/>
    <x v="0"/>
    <s v="Completed"/>
    <s v="Rhenock-Rorathang-Pakyong"/>
    <s v="Constuction/Upgradation of existing road to 2 lane with paved shoulder from Km. 0.000 to Km. 26.706 in Rhenok-Rorathang-Pakyong as Alternate Highway to Gangtok on NH-717A on EPC Mode under SARDP-NE Phase-A in Sikkim"/>
    <s v="SARDP-NE"/>
    <x v="0"/>
    <x v="66"/>
    <n v="26.7"/>
    <s v="-"/>
    <n v="26.699999999999996"/>
    <n v="530.66999999999996"/>
    <n v="318.42"/>
    <d v="2017-01-25T00:00:00"/>
    <d v="2017-03-31T00:00:00"/>
    <d v="2017-11-01T00:00:00"/>
    <n v="99.6"/>
    <n v="99.69"/>
    <d v="2020-10-31T00:00:00"/>
    <s v="-"/>
    <d v="2022-05-24T00:00:00"/>
    <s v="Dineshchandra R. Agarwal Infracon Pvt. Ltd. (DRAIPL)"/>
  </r>
  <r>
    <n v="324"/>
    <s v="DT-1"/>
    <s v="NER"/>
    <x v="10"/>
    <s v="PMU-Ranipool"/>
    <n v="151436"/>
    <s v="DN/19002/01012/SK"/>
    <x v="1"/>
    <s v="Under Construction (AD issued)"/>
    <s v="Major Bridge (viaduct) on Ranipool to Pakyong road"/>
    <s v="Realignment of NH717A from Design CH: 0.00 (Km 77.800 of NH-10) to Design CH:2.00 (Km 3.100 of NH-717A) with 2-lane paved shoulder including Major Bridge (viaduct) of 680 m on Ranipool to Pakyong road _x000a_(Surrendered &amp; CoS work)"/>
    <s v="SARDP-NE"/>
    <x v="0"/>
    <x v="66"/>
    <n v="2"/>
    <n v="0.3"/>
    <n v="1.9999999999999998"/>
    <n v="0"/>
    <n v="50"/>
    <d v="2018-03-22T00:00:00"/>
    <d v="2021-02-04T00:00:00"/>
    <d v="2021-04-10T00:00:00"/>
    <n v="95.04"/>
    <n v="89.63"/>
    <d v="2023-04-10T00:00:00"/>
    <d v="2026-04-16T00:00:00"/>
    <s v="-"/>
    <s v="Suryodaya Infra Projects Pvt Ltd (SIPL)"/>
  </r>
  <r>
    <n v="325"/>
    <s v="DT-1"/>
    <s v="NER"/>
    <x v="10"/>
    <s v="PMU-Ranipool"/>
    <n v="154527"/>
    <s v="DN/19002/01009/SK"/>
    <x v="1"/>
    <s v="Under Construction (AD issued)"/>
    <s v="Ranipool to Pakyong"/>
    <s v="Construction/Upgradation of Existing road to 2 lane with paved shoulder including Geometric Improvement from Ranipool to Pakyong from km 2.000 to km 16.167 (Balance Work) under SARDP-NE 'A'”"/>
    <s v="SARDP-NE"/>
    <x v="0"/>
    <x v="66"/>
    <n v="14.167"/>
    <n v="1.3"/>
    <n v="13.540000000000003"/>
    <n v="380.94"/>
    <n v="81.27"/>
    <d v="2018-03-22T00:00:00"/>
    <d v="2022-11-02T00:00:00"/>
    <d v="2023-01-05T00:00:00"/>
    <n v="82.82"/>
    <n v="81.48"/>
    <d v="2024-07-06T00:00:00"/>
    <d v="2026-04-30T00:00:00"/>
    <s v="-"/>
    <s v="Bhavya Construction"/>
  </r>
  <r>
    <n v="326"/>
    <s v="DT-1"/>
    <s v="NER"/>
    <x v="10"/>
    <s v="PMU-Rhenock"/>
    <n v="151402"/>
    <s v="DN/19013/01006/SK"/>
    <x v="5"/>
    <s v="Terminated"/>
    <s v="Rhenok - Menla spur Pkg-2A"/>
    <s v="Construction and upgradation of existing road to 2-lane with Paved shoulder from km. 20.340 (Rongli Bazzar) to km. 26.588 (Rongli Bypass End) and upgradation of existing road at km 20.600 &amp; km 26.400 for length of 0.520 km &amp; 0.554 km of Rhenok - Menla spur NH-717B (Pkg-II A) under SARDP-NE"/>
    <s v="SARDP-NE"/>
    <x v="0"/>
    <x v="67"/>
    <n v="7.3220000000000001"/>
    <s v="-"/>
    <n v="2.14"/>
    <n v="348.92"/>
    <s v="-"/>
    <d v="2021-02-11T00:00:00"/>
    <s v="Terminated (To be Re-awarded-1)"/>
    <s v="-"/>
    <s v="-"/>
    <s v="-"/>
    <s v="-"/>
    <s v="-"/>
    <s v="-"/>
    <s v="To be Re-awarded"/>
  </r>
  <r>
    <n v="327"/>
    <s v="DT-1"/>
    <s v="NER"/>
    <x v="10"/>
    <s v="PMU-Rhenock"/>
    <n v="151060"/>
    <s v="DN/19013/01010/SK"/>
    <x v="1"/>
    <s v="Under Construction (AD issued)"/>
    <s v="Rhenok - Menla spur Pkg-2B"/>
    <s v="Construction &amp; Upgradation of existing road to 2-lane with paved shoulder from km27.200 (End of Rongli bypass) to km37.600(New Rolep Bridge) of Rhenok-Menla spur (NH-717B) on EPC Mode under SARDP-NE Phase-A in Sikkim (Pkg-II B)"/>
    <s v="SARDP-NE"/>
    <x v="0"/>
    <x v="67"/>
    <n v="10.4"/>
    <n v="0.8899999999999999"/>
    <n v="9.91"/>
    <n v="244.91"/>
    <n v="100.95"/>
    <d v="2020-07-09T00:00:00"/>
    <d v="2020-08-31T00:00:00"/>
    <d v="2020-10-15T00:00:00"/>
    <n v="80.459999999999994"/>
    <n v="78.83"/>
    <d v="2023-04-15T00:00:00"/>
    <d v="2026-06-30T00:00:00"/>
    <s v="-"/>
    <s v="J.K. Associates - A.K. Builders (JV)"/>
  </r>
  <r>
    <n v="328"/>
    <s v="DT-1"/>
    <s v="NER"/>
    <x v="10"/>
    <s v="PMU-Rhenock"/>
    <n v="151061"/>
    <s v="DN/19013/01007/SK"/>
    <x v="1"/>
    <s v="Under Construction (AD issued)"/>
    <s v="Rongli to Chochenpheri Pkg-2C"/>
    <s v="Construction &amp; Upgradation of existing road to 2-lane with paved shoulder from New Rolep Bridge at km 37.600 to Chochenpheri at km 52.00 in the section of Rongli to Chochenpheri of NH 717B (Pkg-II C)"/>
    <s v="SARDP-NE"/>
    <x v="0"/>
    <x v="67"/>
    <n v="14.4"/>
    <n v="1.42"/>
    <n v="13.700000000000001"/>
    <n v="478.79"/>
    <n v="236.12"/>
    <d v="2020-10-07T00:00:00"/>
    <d v="2021-03-16T00:00:00"/>
    <d v="2021-05-25T00:00:00"/>
    <n v="77.069999999999993"/>
    <n v="75.930000000000007"/>
    <d v="2024-05-23T00:00:00"/>
    <d v="2026-06-30T00:00:00"/>
    <s v="-"/>
    <s v="Nalanda Engicon Pvt. Ltd.- Ujjain Engicon Pvt. Ltd. (JV)"/>
  </r>
  <r>
    <n v="329"/>
    <s v="DT-1"/>
    <s v="NER"/>
    <x v="10"/>
    <s v="PMU-Rhenock"/>
    <n v="151063"/>
    <s v="DN/19013/01009/SK"/>
    <x v="1"/>
    <s v="Under Construction (AD issued)"/>
    <s v="Rhenok - Menla spur Pkg-3A"/>
    <s v="Construction of 2-laning with Paved Shoulder of New Greenfield alignment from Chochenpheri at Km 52+000 to Helipad near Menla at Km 82+000 of Rhenock- Menla Spur under SARDP-NE Phase 'A' on NH-717B (Pkg-III A)"/>
    <s v="SARDP-NE"/>
    <x v="0"/>
    <x v="67"/>
    <n v="30"/>
    <n v="3.77"/>
    <n v="25.86"/>
    <n v="786.6"/>
    <n v="532.52"/>
    <d v="2020-10-07T00:00:00"/>
    <d v="2020-10-28T00:00:00"/>
    <d v="2020-12-10T00:00:00"/>
    <n v="60.88"/>
    <n v="54.61"/>
    <d v="2023-12-09T00:00:00"/>
    <d v="2026-10-31T00:00:00"/>
    <s v="-"/>
    <s v="U.P. State Bridge Corporation Ltd."/>
  </r>
  <r>
    <n v="330"/>
    <s v="DT-1"/>
    <s v="NER"/>
    <x v="10"/>
    <s v="PMU-Rhenock"/>
    <n v="151347"/>
    <s v="DN/19013/01008/SK"/>
    <x v="1"/>
    <s v="Under Construction (AD issued)"/>
    <s v="Rhenok - Menla spur Pkg-3B"/>
    <s v="Construction of 2-lane with paved shoulder of new green field alignment from Helipad at Menla at km 82.00 to Menla at Km 94.030 of Rhenok-Menla Spur under SARDP-NE Phase 'A' on NH-717B (Pkg-III B)"/>
    <s v="SARDP-NE"/>
    <x v="0"/>
    <x v="67"/>
    <n v="12.03"/>
    <n v="0.34"/>
    <n v="11.31"/>
    <n v="379.3"/>
    <n v="260.52"/>
    <d v="2021-01-18T00:00:00"/>
    <d v="2020-12-28T00:00:00"/>
    <d v="2021-02-25T00:00:00"/>
    <n v="81.83"/>
    <n v="79.45"/>
    <d v="2024-02-24T00:00:00"/>
    <d v="2026-05-31T00:00:00"/>
    <s v="-"/>
    <s v="A. G. Construction"/>
  </r>
  <r>
    <n v="331"/>
    <s v="DT-1"/>
    <s v="NER"/>
    <x v="10"/>
    <s v="PMU-Gyalshing"/>
    <n v="150788"/>
    <s v="DN/19015/01010/SK"/>
    <x v="0"/>
    <s v="Physically Completed &amp; CC Under Issue"/>
    <s v="Singtam-Tarku-Rabangla-Legship-Gyalshing (including Tunnel) Pkg-3"/>
    <s v="Construction of 2-lane specification road with paved shoulder including Tunnel (300m) at Rabangla on NH-510 (Singtam-Tarku-Rabangla-Legship-Gyalshing) Pkg-III (Design Ch.: 32.500 km to 33.600 km) under SARDP-NE (Pkg- III)"/>
    <s v="SARDP-NE"/>
    <x v="0"/>
    <x v="65"/>
    <n v="1.1000000000000001"/>
    <s v="-"/>
    <n v="1.1000000000000001"/>
    <n v="79.209999999999994"/>
    <n v="50.6"/>
    <d v="2020-09-09T00:00:00"/>
    <d v="2020-09-22T00:00:00"/>
    <d v="2020-10-15T00:00:00"/>
    <n v="100"/>
    <n v="98.43"/>
    <d v="2022-10-15T00:00:00"/>
    <s v="Physically Completed C.C Under Issue"/>
    <d v="2024-03-26T00:00:00"/>
    <s v="Nagyan Construction Pvt. Ltd. (NCPL)"/>
  </r>
  <r>
    <n v="332"/>
    <s v="DT-1"/>
    <s v="NER"/>
    <x v="10"/>
    <s v="PMU-Gyalshing"/>
    <n v="150789"/>
    <s v="DN/19015/01007/SK"/>
    <x v="1"/>
    <s v="Under Construction (AD issued)"/>
    <s v="Start of Rabangla km33.600 to km58.840 Pkg-4"/>
    <s v="Rehabilitation &amp; Upgradation of existing road to 2-lane with paved shoulder including geometric improvement of section from start of Rabangla km33.600 to km58.840 under SARDP-NE Phase “A”  (Pkg- IV)"/>
    <s v="SARDP-NE"/>
    <x v="0"/>
    <x v="65"/>
    <n v="25.24"/>
    <n v="5.08"/>
    <n v="25.240000000000002"/>
    <n v="292.8"/>
    <n v="144.9"/>
    <d v="2020-07-09T00:00:00"/>
    <d v="2020-08-31T00:00:00"/>
    <d v="2020-10-31T00:00:00"/>
    <n v="65.099999999999994"/>
    <n v="61.3"/>
    <d v="2022-05-01T00:00:00"/>
    <d v="2026-06-30T00:00:00"/>
    <s v="-"/>
    <s v="Shivam Condev Pvt. Ltd."/>
  </r>
  <r>
    <n v="333"/>
    <s v="DT-1"/>
    <s v="NER"/>
    <x v="10"/>
    <s v="PMU-Gyalshing"/>
    <n v="150790"/>
    <s v="DN/19015/01009/SK"/>
    <x v="2"/>
    <s v="Under Termination"/>
    <s v="Legship - Gyalshing Pkg-5"/>
    <s v="Construction of 2-lane specification road with paved shoulder as realignment (Greenfield alignment) of existing stretch on NH-510 between Legship - Gyalshing  from km58.840 to km75.00 under SARDP-NE Phase “A” on EPC mode (Pkg- V)"/>
    <s v="SARDP-NE"/>
    <x v="0"/>
    <x v="65"/>
    <n v="16.16"/>
    <s v="-"/>
    <n v="9.4400000000000013"/>
    <n v="414.2"/>
    <n v="132.30000000000001"/>
    <d v="2020-07-31T00:00:00"/>
    <d v="2020-09-14T00:00:00"/>
    <d v="2020-11-10T00:00:00"/>
    <n v="49.2"/>
    <n v="46.07"/>
    <d v="2023-05-09T00:00:00"/>
    <s v="Under Termination"/>
    <s v="-"/>
    <s v="JRA Infrastructure Ltd. (JRAIPL)"/>
  </r>
  <r>
    <n v="334"/>
    <s v="DT-1"/>
    <s v="NER"/>
    <x v="10"/>
    <s v="PMU-Gyalshing"/>
    <n v="150791"/>
    <s v="DN/19015/01008/SK"/>
    <x v="2"/>
    <s v="Under Termination"/>
    <s v="Legship - Gyalshing Pkg-6"/>
    <s v="Construction of 2-lane road with paved shoulder (Greenfield alignment) of existing stretch between Legship - Gyalshing  from km75.00 to km 90.210 under SARDP-NE Phase “A”  on EPC Mode (Pkg- VI)"/>
    <s v="SARDP-NE"/>
    <x v="0"/>
    <x v="65"/>
    <n v="15.21"/>
    <s v="-"/>
    <n v="8.5500000000000007"/>
    <n v="439.56"/>
    <n v="89.57"/>
    <d v="2020-09-01T00:00:00"/>
    <d v="2020-09-14T00:00:00"/>
    <d v="2020-11-10T00:00:00"/>
    <n v="51.85"/>
    <n v="48.33"/>
    <d v="2022-05-10T00:00:00"/>
    <s v="Under Termination"/>
    <s v="-"/>
    <s v="JRA Infrastructure Ltd. (JRAIPL)"/>
  </r>
  <r>
    <n v="335"/>
    <s v="DT-3"/>
    <s v="NER"/>
    <x v="11"/>
    <s v="PMU-Khowai"/>
    <n v="150663"/>
    <s v="DN/01021/03001/TR"/>
    <x v="0"/>
    <s v="Completed"/>
    <s v="Strengthening of Churaibari - Agartala section"/>
    <s v="Strengthening of Churaibari - Agartala section of NH-08 (74.876 Km) in Tripura on EPC basis under NH(O) "/>
    <s v="NH(O)"/>
    <x v="0"/>
    <x v="29"/>
    <n v="74.876000000000005"/>
    <s v="-"/>
    <n v="74.855999999999995"/>
    <n v="257.95999999999998"/>
    <n v="202"/>
    <d v="2020-03-17T00:00:00"/>
    <d v="2020-06-03T00:00:00"/>
    <d v="2020-07-24T00:00:00"/>
    <n v="100"/>
    <n v="99.65"/>
    <d v="2022-01-15T00:00:00"/>
    <s v="-"/>
    <d v="2021-12-31T00:00:00"/>
    <s v="Shiv Build India Pvt. Ltd."/>
  </r>
  <r>
    <n v="336"/>
    <s v="DT-3"/>
    <s v="NER"/>
    <x v="11"/>
    <s v="PMU-Udaipur"/>
    <n v="60107"/>
    <s v="DN/03005/01003/TR"/>
    <x v="0"/>
    <s v="Completed"/>
    <s v="Agartala- Udaipur Section"/>
    <s v="Improvement/ Widening to 2-laning with Paved shoulder of Agartala- Udaipur Section of NH-44 (New NH-08) from Km 6.800 to km 55.00 in the state of Tripura under SARDP-NE Phase ‘A’ on EPC basis"/>
    <s v="SARDP-NE"/>
    <x v="0"/>
    <x v="29"/>
    <n v="48.2"/>
    <s v="-"/>
    <n v="47.531999999999996"/>
    <n v="770.82"/>
    <n v="369"/>
    <d v="2014-10-31T00:00:00"/>
    <d v="2014-10-31T00:00:00"/>
    <d v="2015-09-15T00:00:00"/>
    <n v="100"/>
    <n v="97.23"/>
    <d v="2018-03-14T00:00:00"/>
    <s v="-"/>
    <d v="2021-11-30T00:00:00"/>
    <s v="Krishna Mohan Construction (KMC)"/>
  </r>
  <r>
    <n v="337"/>
    <s v="DT-3"/>
    <s v="NER"/>
    <x v="11"/>
    <s v="PMU-Udaipur"/>
    <n v="63065"/>
    <s v="DN/03005/01001/TR"/>
    <x v="0"/>
    <s v="Completed"/>
    <s v="Feni Bridge at Sabroom on Indo-Bangladesh Border (Maitri Setu)"/>
    <s v="Construction of Extra-dosed RCC Bridge (412 m) including viaduct and approaches over river Feni at Sabroom on Indo-Bangladesh Border on NH-8 (old NH-44)_x000a_ &quot;Maitri Setu&quot;"/>
    <s v="NH(O)"/>
    <x v="0"/>
    <x v="29"/>
    <n v="1.8879999999999999"/>
    <s v="-"/>
    <n v="1.468"/>
    <n v="128.69"/>
    <n v="82.57"/>
    <d v="2017-01-12T00:00:00"/>
    <d v="2017-03-22T00:00:00"/>
    <d v="2017-10-27T00:00:00"/>
    <n v="99.5"/>
    <n v="93.13"/>
    <d v="2020-04-26T00:00:00"/>
    <s v="-"/>
    <d v="2021-03-04T00:00:00"/>
    <s v="Dineshchandra R. Agarwal Infracon Pvt. Ltd. (DRAIPL)"/>
  </r>
  <r>
    <n v="338"/>
    <s v="DT-3"/>
    <s v="NER"/>
    <x v="11"/>
    <s v="PMU-Teliamura"/>
    <n v="60108"/>
    <s v="DN/03005/01002/TR"/>
    <x v="0"/>
    <s v="Completed"/>
    <s v="Udaipur– Sabroom Section"/>
    <s v="Improvement/Widening to 2-Laning with paved shoulder of Udaipur– Sabroom Section from Km 55.000 to Km 128.712 of NH-44 (New NH-08) in the State of Tripura under SARDP-NE Phase “A’’ on EPC Basis"/>
    <s v="SARDP-NE"/>
    <x v="0"/>
    <x v="29"/>
    <n v="73.712000000000003"/>
    <s v="-"/>
    <n v="72.710000000000008"/>
    <n v="504.67899999999997"/>
    <n v="497.89"/>
    <d v="2014-05-02T00:00:00"/>
    <d v="2014-05-02T00:00:00"/>
    <d v="2015-10-31T00:00:00"/>
    <n v="100"/>
    <n v="97"/>
    <d v="2018-04-30T00:00:00"/>
    <s v="-"/>
    <d v="2018-05-25T00:00:00"/>
    <s v="Oriental Structural Engineers Pvt. Ltd"/>
  </r>
  <r>
    <n v="339"/>
    <s v="DT-3"/>
    <s v="NER"/>
    <x v="11"/>
    <s v="PMU-Udaipur"/>
    <n v="151212"/>
    <s v="DN/03005/01004/TR"/>
    <x v="1"/>
    <s v="Under Construction (AD issued)"/>
    <s v="Gomati and Muhuri Bridge"/>
    <s v="Construction of 2 RCC Bridges over river Gomati at Km 49.800 and Muhuri at Km 93.775 including approach road to the bridge on Agartala to Sabroom Road section of NH-08 on EPC basis"/>
    <s v="NH(O)"/>
    <x v="0"/>
    <x v="29"/>
    <n v="1.877"/>
    <n v="1.56"/>
    <n v="1.81"/>
    <n v="86.54"/>
    <n v="49.8"/>
    <d v="2020-07-09T00:00:00"/>
    <d v="2020-08-13T00:00:00"/>
    <d v="2020-09-23T00:00:00"/>
    <n v="76"/>
    <n v="75.319999999999993"/>
    <d v="2022-03-23T00:00:00"/>
    <d v="2026-04-30T00:00:00"/>
    <s v="-"/>
    <s v="Brijesh Agarwal"/>
  </r>
  <r>
    <n v="340"/>
    <s v="DT-3"/>
    <s v="NER"/>
    <x v="11"/>
    <s v="PMU-Udaipur"/>
    <s v="TR-1"/>
    <s v="DI/09001/01003/TR"/>
    <x v="3"/>
    <s v="Awarded, Not Appointed"/>
    <s v="Strengthening  from Udaipur to Sabroom section of NH-08"/>
    <s v="Strengthening of NH 08 section from Udaipur to Sabroom from Km 55.000 to km 127.372 of NH-08 and _x000a_(ii) Raising and drainage provision in selected stretches of Agartala-Udaipur section of NH-08 in Tripura on EPC mode"/>
    <s v="NH(O)"/>
    <x v="0"/>
    <x v="29"/>
    <n v="72.471999999999994"/>
    <s v="-"/>
    <n v="0"/>
    <n v="198.51"/>
    <n v="102.907"/>
    <d v="2026-03-05T00:00:00"/>
    <d v="2026-03-30T00:00:00"/>
    <s v="To be given"/>
    <n v="0"/>
    <n v="0"/>
    <s v="-"/>
    <s v="-"/>
    <s v="-"/>
    <s v="Mohan Lal Jain - Stone Concern Infrastructure Development Private Limited (JV)"/>
  </r>
  <r>
    <n v="341"/>
    <s v="DT-3"/>
    <s v="NER"/>
    <x v="11"/>
    <s v="PMU-Udaipur"/>
    <n v="155061"/>
    <s v="DN/09019/01002/TR"/>
    <x v="1"/>
    <s v="Under Construction (AD issued)"/>
    <s v="Udaipur to Srimantapur section"/>
    <s v="Improvement and Widening to 2-lane with earthen/paved shoulder from Km 23 to Km 34.500 (11.5 Km) and overlay from Km 20.30 to Km 22.00 (1.7 Km) (Total Length = 13.2 Km) on Udaipur to Srimantapur section on NH-08 on EPC basis under NH(O)-NE"/>
    <s v="NH(O)-NE"/>
    <x v="0"/>
    <x v="29"/>
    <n v="13.2"/>
    <n v="6.1800000000000006"/>
    <n v="13.100000000000001"/>
    <n v="195.95"/>
    <n v="111.11"/>
    <d v="2023-01-05T00:00:00"/>
    <d v="2023-03-03T00:00:00"/>
    <d v="2023-05-29T00:00:00"/>
    <n v="69.78"/>
    <n v="67.400000000000006"/>
    <d v="2024-11-27T00:00:00"/>
    <d v="2026-06-30T00:00:00"/>
    <s v="-"/>
    <s v="Satish Prasad"/>
  </r>
  <r>
    <n v="342"/>
    <s v="DT-3"/>
    <s v="NER"/>
    <x v="11"/>
    <s v="PMU-Teliamura"/>
    <n v="157537"/>
    <s v="DN/01021/02001/TR"/>
    <x v="1"/>
    <s v="Under Construction (AD issued)"/>
    <s v="Champak Nagar to Khayerpur section (design Km 242+500 to Km 261+610)"/>
    <s v="Improvement &amp; widening of existing NH-08 to 4-lane with Paved Shoulder from Champak Nagar to Khayerpur section (design Km 242+500 to Km 261+610) in the state of Tripura on EPC basis under NH(O)-NE"/>
    <s v="NH(O)-NE"/>
    <x v="0"/>
    <x v="29"/>
    <n v="19.11"/>
    <n v="10.510000000000002"/>
    <n v="12.660000000000002"/>
    <n v="920.66"/>
    <n v="359.13"/>
    <d v="2023-12-21T00:00:00"/>
    <d v="2024-03-15T00:00:00"/>
    <d v="2024-09-28T00:00:00"/>
    <n v="43.8"/>
    <n v="33.74"/>
    <d v="2026-09-28T00:00:00"/>
    <d v="2027-03-31T00:00:00"/>
    <s v="-"/>
    <s v="New India Contractors &amp; Developers Pvt. Ltd."/>
  </r>
  <r>
    <n v="343"/>
    <s v="DT-3"/>
    <s v="NER"/>
    <x v="11"/>
    <s v="PMU-Khowai"/>
    <n v="149305"/>
    <s v="DN/01021/01001/TR"/>
    <x v="0"/>
    <s v="Completed"/>
    <s v="Khayerpur-Amtali (Agartala) section from Ch. 0.00  to 12.900 - [Agartala Bypass]"/>
    <s v="Improvement/strengthening to 2-lane with hard shoulder of Khayerpur-Amtali (Agartala) section from Ch. 0.00 Km to 12.900 Km of NH-8 in Tripura on EPC basis under NH(O) [Agartala Bypass]"/>
    <s v="NH(O)"/>
    <x v="0"/>
    <x v="29"/>
    <n v="12.9"/>
    <s v="-"/>
    <n v="12.680000000000001"/>
    <n v="147.06"/>
    <n v="97.07"/>
    <d v="2020-02-17T00:00:00"/>
    <d v="2020-03-20T00:00:00"/>
    <d v="2020-07-01T00:00:00"/>
    <n v="100"/>
    <n v="97.07"/>
    <d v="2022-07-01T00:00:00"/>
    <s v="-"/>
    <d v="2022-06-02T00:00:00"/>
    <s v="Civtect India Pvt. Ltd."/>
  </r>
  <r>
    <n v="344"/>
    <s v="DT-3"/>
    <s v="NER"/>
    <x v="11"/>
    <s v="PMU-Udaipur"/>
    <n v="149368"/>
    <s v="DN/11005/01001/TR"/>
    <x v="0"/>
    <s v="Physically Completed &amp; CC Under Issue"/>
    <s v="Jolaibari - Belonia"/>
    <s v="Improvement and Widening to 2 lanes with paved shoulders of Jolaibari - Belonia (from km 0.000 to km 21.412) section of NH-108A in Tripura on EPC Mode under NH(O)"/>
    <s v="NH(O)"/>
    <x v="0"/>
    <x v="68"/>
    <n v="21.411999999999999"/>
    <s v="-"/>
    <n v="21.41"/>
    <n v="287.47000000000003"/>
    <n v="141.44999999999999"/>
    <d v="2020-02-26T00:00:00"/>
    <d v="2020-06-03T00:00:00"/>
    <d v="2020-07-15T00:00:00"/>
    <n v="100"/>
    <n v="98.82"/>
    <d v="2022-01-06T00:00:00"/>
    <s v="Physically Completed C.C Under Issue"/>
    <d v="2025-04-30T00:00:00"/>
    <s v="Satish Prasad"/>
  </r>
  <r>
    <n v="345"/>
    <s v="DT-3"/>
    <s v="NER"/>
    <x v="11"/>
    <s v="PMU-kumarghat"/>
    <n v="149273"/>
    <s v="DN/08008/01004/TR"/>
    <x v="0"/>
    <s v="Completed"/>
    <s v="Kailashahar-Kurti Bridge PKG-1"/>
    <s v="Rehabilitation &amp; Upgradation of Road from design Km 0.00 to Km 11.800 (Total length-11.800 km) of Kailashahar-Kurti Bridge section on NH-208A to 2-lane with Paved shoulder on EPC basis in Tripura under NH(O) (Package-I)"/>
    <s v="NH(O)"/>
    <x v="0"/>
    <x v="11"/>
    <n v="11.8"/>
    <s v="-"/>
    <n v="11.802"/>
    <n v="154.51"/>
    <n v="84.9"/>
    <d v="2020-02-26T00:00:00"/>
    <d v="2020-03-20T00:00:00"/>
    <d v="2020-07-15T00:00:00"/>
    <n v="100"/>
    <n v="98.9"/>
    <d v="2022-07-14T00:00:00"/>
    <s v="-"/>
    <d v="2023-08-15T00:00:00"/>
    <s v="ASC Infratech Pvt. Ltd."/>
  </r>
  <r>
    <n v="346"/>
    <s v="DT-3"/>
    <s v="NER"/>
    <x v="11"/>
    <s v="PMU-Dharamnagar"/>
    <n v="149759"/>
    <s v="DN/08008/01006/TR"/>
    <x v="0"/>
    <s v="Completed"/>
    <s v="Kailashahar-Kurti Bridge PKG-2"/>
    <s v="Rehabilitation and up-gradation of road from design km 11.800 to km 25.250 (Total length: 13.450km) of Kailashahar-Kurti Bridge section on NH-208A to 2- lane with paved shoulder on EPC basis under NH(O) (Package-II)"/>
    <s v="NH(O)"/>
    <x v="0"/>
    <x v="11"/>
    <n v="13.45"/>
    <s v="-"/>
    <n v="13.45"/>
    <n v="208.73779999999999"/>
    <n v="88.9"/>
    <d v="2020-03-03T00:00:00"/>
    <d v="2020-03-30T00:00:00"/>
    <d v="2020-07-15T00:00:00"/>
    <n v="100"/>
    <n v="97.59"/>
    <d v="2022-07-14T00:00:00"/>
    <s v="-"/>
    <d v="2023-10-15T00:00:00"/>
    <s v="ASC Infratech Pvt. Ltd."/>
  </r>
  <r>
    <n v="347"/>
    <s v="DT-3"/>
    <s v="NER"/>
    <x v="11"/>
    <s v="PMU-Dharmanagar"/>
    <n v="157575"/>
    <s v="DN/08008/01005/TR"/>
    <x v="1"/>
    <s v="Under Construction (AD issued)"/>
    <s v="Kailashahar-Kurti Bridge PKG-3"/>
    <s v="Rehabilitation and up-gradation of road from design km 25.250 to km 36.460 (Total lengh: 11.210 km) of Kailashahar-Kurti Bridge section on NH-208A to 2-lane with paved shoulder on EPC basis under NH(O) (Package-III)- Balance Work"/>
    <s v="NH(O)"/>
    <x v="0"/>
    <x v="11"/>
    <n v="11.21"/>
    <n v="5.26"/>
    <n v="8.4600000000000009"/>
    <n v="174.434"/>
    <n v="59.85"/>
    <d v="2020-02-26T00:00:00"/>
    <d v="2024-03-15T00:00:00"/>
    <d v="2024-09-01T00:00:00"/>
    <n v="41.9"/>
    <n v="35.35"/>
    <d v="2026-03-02T00:00:00"/>
    <d v="2026-06-21T00:00:00"/>
    <s v="-"/>
    <s v="Brahmaputra Infrastructures Pvt. Ltd."/>
  </r>
  <r>
    <n v="348"/>
    <s v="DT-3"/>
    <s v="NER"/>
    <x v="11"/>
    <s v="PMU-Kumarghat"/>
    <n v="150648"/>
    <s v="DN/08009/01002/TR"/>
    <x v="0"/>
    <s v="Completed"/>
    <s v="Kumarghat-Kailashahar section"/>
    <s v="Rehabilitation &amp; Upgradation of Road from Km 0.00 to Km 18.600 (Total length-18.600 km) of Kumarghat-Kailashahar section on NH-208 to 2-lane with Paved shoulder on EPC bais under NH(O)"/>
    <s v="NH(O)"/>
    <x v="0"/>
    <x v="69"/>
    <n v="18.600000000000001"/>
    <s v="-"/>
    <n v="18.57"/>
    <n v="302.02999999999997"/>
    <n v="121.68"/>
    <d v="2020-02-20T00:00:00"/>
    <d v="2020-06-03T00:00:00"/>
    <d v="2020-07-15T00:00:00"/>
    <n v="99.94"/>
    <n v="99.26"/>
    <d v="2022-01-13T00:00:00"/>
    <s v="-"/>
    <d v="2024-12-03T00:00:00"/>
    <s v="Satish Prasad"/>
  </r>
  <r>
    <n v="349"/>
    <s v="DT-3"/>
    <s v="NER"/>
    <x v="11"/>
    <s v="PMU-Kumarghat"/>
    <n v="151213"/>
    <s v="DN/05002/01010/TR"/>
    <x v="1"/>
    <s v="Under Construction (AD issued)"/>
    <s v="Kailashahar - Fultali (Kailashahar-Khowai) Pkg-1"/>
    <s v="Improvement &amp; widening to 2-lane with paved shoulder of road Kailashahar - Fultali section from Km 21.100  to Km 29.200 (Km 18.600 to Km 26.700) on NH-208 under JICA ODA Loan assistance (Phase-IV) (Pkg-1)"/>
    <s v="EAP (JICA)"/>
    <x v="0"/>
    <x v="69"/>
    <n v="8.1"/>
    <s v="-"/>
    <n v="8.1"/>
    <n v="105.27"/>
    <n v="62.24"/>
    <d v="2020-07-06T00:00:00"/>
    <d v="2020-11-24T00:00:00"/>
    <d v="2020-12-29T00:00:00"/>
    <n v="96.26"/>
    <n v="95.64"/>
    <d v="2022-06-30T00:00:00"/>
    <d v="2026-05-15T00:00:00"/>
    <s v="-"/>
    <s v="Sahu Construction"/>
  </r>
  <r>
    <n v="350"/>
    <s v="DT-3"/>
    <s v="NER"/>
    <x v="11"/>
    <s v="PMU-Kumarghat"/>
    <n v="151214"/>
    <s v="DN/05002/01013/TR"/>
    <x v="0"/>
    <s v="Completed"/>
    <s v="Fultali - Jurichhara (Kailashahar-Khowai) Pkg-2"/>
    <s v="Improvement &amp; widening to 2-lane with paved shoulder of road Fultali - Jurichhara section from Km 29.200 to Km 49.200  under JICA ODA Loan assistance (Phase-IV) (Pkg-2)"/>
    <s v="EAP (JICA)"/>
    <x v="0"/>
    <x v="69"/>
    <n v="20"/>
    <s v="-"/>
    <n v="19.77"/>
    <n v="218.23"/>
    <n v="121"/>
    <d v="2020-07-06T00:00:00"/>
    <d v="2020-11-24T00:00:00"/>
    <d v="2020-12-31T00:00:00"/>
    <n v="100"/>
    <n v="99.64"/>
    <d v="2022-07-01T00:00:00"/>
    <s v="-"/>
    <d v="2023-02-02T00:00:00"/>
    <s v="Narendra Builders - Jeet Construction Co. (JV)"/>
  </r>
  <r>
    <n v="351"/>
    <s v="DT-3"/>
    <s v="NER"/>
    <x v="11"/>
    <s v="PMU-Kumarghat"/>
    <n v="151215"/>
    <s v="DN/05002/01012/TR"/>
    <x v="0"/>
    <s v="Completed"/>
    <s v="Jurichhara - Bamanchara section (Kailashahar-Khowai) (Pkg-3)"/>
    <s v="Improvement &amp; widening to 2-lane with paved shoulder of road Jurichhara - Bamanchara section from Km 49.200 to Km 63.700  under JICA ODA Loan assistance (Phase-IV) (Pkg-3)"/>
    <s v="EAP (JICA)"/>
    <x v="0"/>
    <x v="69"/>
    <n v="14.5"/>
    <s v="-"/>
    <n v="14.5"/>
    <n v="296.48"/>
    <n v="199.49"/>
    <d v="2020-07-06T00:00:00"/>
    <d v="2020-11-24T00:00:00"/>
    <d v="2021-01-01T00:00:00"/>
    <n v="100"/>
    <n v="96.89"/>
    <d v="2022-07-02T00:00:00"/>
    <s v="-"/>
    <d v="2023-05-26T00:00:00"/>
    <s v="J Infratech Limited (JIL)- Maan Builders (JV)"/>
  </r>
  <r>
    <n v="352"/>
    <s v="DT-3"/>
    <s v="NER"/>
    <x v="11"/>
    <s v="PMU-Kumarghat"/>
    <n v="151216"/>
    <s v="DN/05002/01011/TR"/>
    <x v="0"/>
    <s v="Physically Completed &amp; CC Under Issue"/>
    <s v="Bamanchara - Srirampur section (Kailashahar-Khowai) Pkg-4"/>
    <s v="Improvement &amp; widening to 2-lane with paved shoulder of road Bamanchara - Srirampur section from Km 63.700 to Km 75.700  under JICA ODA Loan assistance (Phase-IV) (Pkg-4)"/>
    <s v="EAP (JICA)"/>
    <x v="0"/>
    <x v="69"/>
    <n v="12"/>
    <s v="-"/>
    <n v="12"/>
    <n v="171.5"/>
    <n v="84.47"/>
    <d v="2020-07-06T00:00:00"/>
    <d v="2020-11-24T00:00:00"/>
    <d v="2020-12-29T00:00:00"/>
    <n v="100"/>
    <n v="99.35"/>
    <d v="2022-06-30T00:00:00"/>
    <s v="Physically Completed C.C Under Issue"/>
    <d v="2024-11-21T00:00:00"/>
    <s v="Sahu Construction"/>
  </r>
  <r>
    <n v="353"/>
    <s v="DT-3"/>
    <s v="NER"/>
    <x v="11"/>
    <s v="PMU-Khowai"/>
    <n v="151217"/>
    <s v="DN/05002/01014/TR"/>
    <x v="0"/>
    <s v="Completed"/>
    <s v="Srirampur - Khowai section (Kailashahar-Khowai) (Pkg-5)"/>
    <s v="Improvement &amp; widening to 2-lane with paved shoulder of road Srirampur - Khowai section from Km 75.700 to Km 101.300  under JICA ODA Loan assistance (Phase-IV) (Pkg-5)"/>
    <s v="EAP (JICA)"/>
    <x v="0"/>
    <x v="69"/>
    <n v="25.6"/>
    <s v="-"/>
    <n v="25.6"/>
    <n v="317.95999999999998"/>
    <n v="149.91999999999999"/>
    <d v="2020-07-06T00:00:00"/>
    <d v="2020-11-24T00:00:00"/>
    <d v="2020-12-30T00:00:00"/>
    <n v="100"/>
    <n v="98.77"/>
    <d v="2022-07-01T00:00:00"/>
    <s v="-"/>
    <d v="2023-04-17T00:00:00"/>
    <s v="Civtect India Pvt. Ltd."/>
  </r>
  <r>
    <n v="354"/>
    <s v="DT-3"/>
    <s v="NER"/>
    <x v="11"/>
    <s v="PMU-Teliamura"/>
    <n v="157289"/>
    <s v="DN/05002/01009/TR"/>
    <x v="1"/>
    <s v="Under Construction (AD issued)"/>
    <s v="Khowai –Teliamura-Amarpur-Harina-Sabroom section Pkg-1"/>
    <s v="Improvement and Widening to 2-lane with paved shoulder of road from Km 101.300 to km 127.319 (Total Length 26.019 Km) i.e. the Khowai –Teliamura-Amarpur-Harina-Sabroom section of NH 208 in the state of Tripura on EPC under JICA ODA Loan Phase –VI (Package-1) "/>
    <s v="EAP (JICA)"/>
    <x v="0"/>
    <x v="69"/>
    <n v="26.018999999999998"/>
    <n v="8.5500000000000007"/>
    <n v="13.950000000000001"/>
    <n v="431.78"/>
    <n v="189.14"/>
    <d v="2024-01-09T00:00:00"/>
    <d v="2024-02-12T00:00:00"/>
    <d v="2024-07-18T00:00:00"/>
    <n v="55.12"/>
    <n v="46.99"/>
    <d v="2026-07-17T00:00:00"/>
    <d v="2026-12-18T00:00:00"/>
    <s v="-"/>
    <s v="Civtect India Pvt. Ltd."/>
  </r>
  <r>
    <n v="355"/>
    <s v="DT-3"/>
    <s v="NER"/>
    <x v="11"/>
    <s v="PMU-Udaipur"/>
    <n v="157290"/>
    <s v="DN/05002/01008/TR"/>
    <x v="1"/>
    <s v="Under Construction (AD issued)"/>
    <s v="Khowai –Teliamura-Amarpur-Harina-Sabroom section Pkg-2"/>
    <s v="Improvement and Widening to 2-lane with paved shoulder of road from existing Km 438.170 (Khowai Chowmuhani) to existing Km 439.410 (South Pulinpur) of NH-08 and from design Km 0.000 (South Pulinpur) to design Km 36.00 (near Rangamati) of NH 208 on Khowai – Teliamura- Harina section (Total length 37.24) in the state of Tripura on EPC mode under JICA ODA Loan Phase –VI (Package-2) "/>
    <s v="EAP (JICA)"/>
    <x v="0"/>
    <x v="69"/>
    <n v="37.24"/>
    <n v="7.95"/>
    <n v="12.95"/>
    <n v="657.21"/>
    <n v="260.14"/>
    <d v="2024-01-09T00:00:00"/>
    <d v="2024-02-12T00:00:00"/>
    <d v="2024-09-02T00:00:00"/>
    <n v="54.9"/>
    <n v="53.65"/>
    <d v="2026-09-02T00:00:00"/>
    <d v="2026-09-02T00:00:00"/>
    <s v="-"/>
    <s v="Anupam Nirman Pvt. Ltd.- Bhavya Construction (JV)"/>
  </r>
  <r>
    <n v="356"/>
    <s v="DT-3"/>
    <s v="NER"/>
    <x v="11"/>
    <s v="PMU-Udaipur"/>
    <n v="157291"/>
    <s v="DN/05002/01007/TR"/>
    <x v="1"/>
    <s v="Under Construction (AD issued)"/>
    <s v="Khowai –Teliamura-Amarpur-Harina-Sabroom section Pkg-3"/>
    <s v="Improvement and Widening to 2-lane with paved shoulder of road from design Km 36.000 (Rangamati) to design Km 72.000 (Pati Chhari) (Total length 36.000 Km) on Teliamura to Harina section of NH 208 in the state of Tripura on EPC mode under JICA ODA Loan Phase –VI (Package-3) "/>
    <s v="EAP (JICA)"/>
    <x v="0"/>
    <x v="69"/>
    <n v="36"/>
    <s v="-"/>
    <n v="0"/>
    <n v="670.9"/>
    <n v="245.1"/>
    <d v="2024-01-09T00:00:00"/>
    <d v="2024-02-12T00:00:00"/>
    <d v="2024-09-02T00:00:00"/>
    <n v="12.1"/>
    <n v="10.16"/>
    <d v="2026-09-02T00:00:00"/>
    <d v="2026-09-02T00:00:00"/>
    <s v="-"/>
    <s v="Rani Constructions Pvt. Ltd."/>
  </r>
  <r>
    <n v="357"/>
    <s v="DT-3"/>
    <s v="NER"/>
    <x v="11"/>
    <s v="PMU-Udaipur"/>
    <n v="157292"/>
    <s v="DN/05002/01006/TR"/>
    <x v="1"/>
    <s v="Under Construction (AD issued)"/>
    <s v="Khowai-Teliamura-Amarpur-Harina-Sabroom section Pkg-4"/>
    <s v="Improvement and Widening to 2-lane with paved shoulder of road from design Km 72.000 (Pati Chhari) to design Km 107.654 (Harina) (Total length 35.654 Km) on Teliamura to Harina section of NH 208 in the state of Tripura on EPC mode under JICA ODA Loan Phase –VI (Package-4) "/>
    <s v="EAP (JICA)"/>
    <x v="0"/>
    <x v="69"/>
    <n v="35.654000000000003"/>
    <s v="-"/>
    <n v="0"/>
    <n v="726.9"/>
    <n v="301.62"/>
    <d v="2024-01-09T00:00:00"/>
    <d v="2024-02-12T00:00:00"/>
    <d v="2024-12-20T00:00:00"/>
    <n v="8.0500000000000007"/>
    <n v="2.2599999999999998"/>
    <d v="2026-12-20T00:00:00"/>
    <d v="2026-12-20T00:00:00"/>
    <s v="-"/>
    <s v="Bhartia Infra Projects Limited(BIPL)"/>
  </r>
  <r>
    <n v="358"/>
    <s v="DT-3"/>
    <s v="NER"/>
    <x v="11"/>
    <s v="PMU-Khowai"/>
    <n v="149267"/>
    <s v="DN/25002/01001/TR"/>
    <x v="0"/>
    <s v="Completed"/>
    <s v="Agartala - Khowai Pkg-1"/>
    <s v="Rehabilitation and up-gradation of road from design km 6.500 to km 19.300 (Total lengh: 12.800 Km) of Agartala - Khowai section on NH-108B to 2- lane with paved shoulder on EPC basis under NH(O) (Package-I)"/>
    <s v="NH(O)"/>
    <x v="0"/>
    <x v="70"/>
    <n v="12.8"/>
    <s v="-"/>
    <n v="12.805"/>
    <n v="210.54"/>
    <n v="86.47"/>
    <d v="2020-02-26T00:00:00"/>
    <d v="2020-03-30T00:00:00"/>
    <d v="2020-07-15T00:00:00"/>
    <n v="100"/>
    <n v="98.33"/>
    <d v="2022-07-15T00:00:00"/>
    <s v="-"/>
    <d v="2023-04-22T00:00:00"/>
    <s v="Shiva Buildtech Pvt. Ltd."/>
  </r>
  <r>
    <n v="359"/>
    <s v="DT-3"/>
    <s v="NER"/>
    <x v="11"/>
    <s v="PMU-Teliamura"/>
    <n v="157131"/>
    <s v="DN/25002/01004/TR"/>
    <x v="1"/>
    <s v="Under Construction (AD issued)"/>
    <s v="Agartala - Khowai Pkg-2"/>
    <s v="Rehabilitation and up-gradation of road from km 19.300 to km 31.300 (Total length: 12.000km) of Agartala-Khowai section on NH-108B to 2- lane with paved shoulder on EPC basis under NH(O) (Package-II)-Balance work"/>
    <s v="NH(O)"/>
    <x v="0"/>
    <x v="70"/>
    <n v="12"/>
    <n v="0.15000000000000002"/>
    <n v="2.25"/>
    <n v="141.47999999999999"/>
    <n v="70.11"/>
    <d v="2020-03-03T00:00:00"/>
    <d v="2023-12-18T00:00:00"/>
    <d v="2024-03-01T00:00:00"/>
    <n v="36.32"/>
    <n v="30.29"/>
    <d v="2025-08-31T00:00:00"/>
    <d v="2026-12-31T00:00:00"/>
    <s v="-"/>
    <s v="Sahu Construction"/>
  </r>
  <r>
    <n v="360"/>
    <s v="DT-3"/>
    <s v="NER"/>
    <x v="11"/>
    <s v="PMU-Khowai"/>
    <n v="150808"/>
    <s v="DN/25002/01002/TR"/>
    <x v="0"/>
    <s v="Completed"/>
    <s v="Agartala - Khowai Pkg-3"/>
    <s v="Rehabilitation and up-gradation of raod from design km 31.300 to km 45.300 (Total length: 14.000km) of Agartala-Khowai section on NH-108B to 2- lane with paved shoulder on EPC basis under NH(O) (Package-III)"/>
    <s v="NH(O)"/>
    <x v="0"/>
    <x v="70"/>
    <n v="14"/>
    <s v="-"/>
    <n v="14.000000000000002"/>
    <n v="188"/>
    <n v="96"/>
    <d v="2020-03-03T00:00:00"/>
    <d v="2020-09-21T00:00:00"/>
    <d v="2020-10-22T00:00:00"/>
    <n v="100"/>
    <n v="97.26"/>
    <d v="2022-04-15T00:00:00"/>
    <s v="-"/>
    <d v="2024-05-30T00:00:00"/>
    <s v="A K Construction Co."/>
  </r>
  <r>
    <n v="361"/>
    <s v="DT-3"/>
    <s v="NER"/>
    <x v="11"/>
    <s v="PMU-Teliamura"/>
    <n v="155176"/>
    <s v="DN/12001/01002/TR"/>
    <x v="2"/>
    <s v="Under Termination"/>
    <s v="Agartala Western Bypass"/>
    <s v="Construction of 4-Lane with paved shoulder Agartala bypass (Western side, length – 25.402 km) connecting NH-8 (near Amtali) to NH-108B (near Lembuchhera) in the state of Tripura on EPC basis under NH(O)-NE"/>
    <s v="NH(O)-NE"/>
    <x v="0"/>
    <x v="71"/>
    <n v="25.402000000000001"/>
    <s v="-"/>
    <n v="0"/>
    <n v="2026.05"/>
    <n v="828.45"/>
    <d v="2023-03-22T00:00:00"/>
    <d v="2023-03-27T00:00:00"/>
    <d v="2024-03-09T00:00:00"/>
    <n v="9.1999999999999993"/>
    <n v="5.27"/>
    <d v="2027-03-09T00:00:00"/>
    <s v="Under Termination"/>
    <s v="-"/>
    <s v="Dineshchandra R. Agarwal Infracon Pvt. Ltd. (DRAIPL)"/>
  </r>
  <r>
    <n v="362"/>
    <s v="DT-3"/>
    <s v="NER"/>
    <x v="11"/>
    <s v="PMU-kumarghat"/>
    <n v="150640"/>
    <s v="DN/01008/01008/TR"/>
    <x v="0"/>
    <s v="Completed"/>
    <s v="Manu-Simlung Pkg-1"/>
    <s v="Rehabilitation and up-gradation of road from km 0.000 to km 16.29  of Manu-Lalchara Section on NH-44A to 2- lane with paved shoulder on EPC Mode (Pkg-1) (Manu-Simlung -I)"/>
    <s v="NH(O)-NE"/>
    <x v="0"/>
    <x v="72"/>
    <n v="16.077000000000002"/>
    <s v="-"/>
    <n v="16.080000000000002"/>
    <n v="251.89"/>
    <n v="166.94"/>
    <d v="2020-03-13T00:00:00"/>
    <d v="2020-03-30T00:00:00"/>
    <d v="2020-07-15T00:00:00"/>
    <n v="100"/>
    <n v="98.97"/>
    <d v="2022-01-14T00:00:00"/>
    <s v="-"/>
    <d v="2023-08-27T00:00:00"/>
    <s v="Engineering Projects (INDIA) Ltd. (EPIL)"/>
  </r>
  <r>
    <n v="363"/>
    <s v="DT-3"/>
    <s v="NER"/>
    <x v="11"/>
    <s v="PMU-Dharmanagar"/>
    <n v="153005"/>
    <s v="DN/01008/01005/TR"/>
    <x v="1"/>
    <s v="Under Construction (AD issued)"/>
    <s v="Manu-Simlung Pkg-2"/>
    <s v="Rehabilitation and up-gradation of road from km 16.077 to km 43.935 (total length 27.858 km) of Lalchara-Kanchanpur section via Shivbari on NH-44A to 2 lane with paved shoulder in the state of Tripura on EPC Mode (Pkg-2) under BharatMala Pariyojana (Manu-Simlung -2) "/>
    <s v="NH(O)-NE"/>
    <x v="0"/>
    <x v="72"/>
    <n v="27.858000000000001"/>
    <n v="1"/>
    <n v="16.23"/>
    <n v="456.88"/>
    <n v="257.51"/>
    <d v="2022-02-24T00:00:00"/>
    <d v="2022-03-23T00:00:00"/>
    <d v="2023-01-10T00:00:00"/>
    <n v="54.56"/>
    <n v="53.34"/>
    <d v="2025-01-09T00:00:00"/>
    <d v="2026-07-31T00:00:00"/>
    <s v="-"/>
    <s v="Jugal Kishore Mahanta Infra works (JKM)-Keti Constructions Limited (KCL) (JV)"/>
  </r>
  <r>
    <n v="364"/>
    <s v="DT-3"/>
    <s v="NER"/>
    <x v="11"/>
    <s v="PMU-Dharmanagar"/>
    <n v="150642"/>
    <s v="DN/01008/01006/TR"/>
    <x v="0"/>
    <s v="Completed"/>
    <s v="Manu-Simlung Pkg-3"/>
    <s v="Rehabilitation &amp; Upgradation of Road from Km 46.597 to Km 66.845 (Total length= 20.248 km) of Kanchanpur-Vanghmun section(PKG-3) on NH-44A to  2 -lane with Paved shoulder in the state of Tripura on EPC Mode under BharatMala Pariyojana (Manu-Simlung -3)"/>
    <s v="NH(O)-NE"/>
    <x v="0"/>
    <x v="72"/>
    <n v="20.248000000000001"/>
    <s v="-"/>
    <n v="20.245000000000001"/>
    <n v="347.36"/>
    <n v="225.09"/>
    <d v="2020-03-13T00:00:00"/>
    <d v="2020-06-03T00:00:00"/>
    <d v="2020-07-20T00:00:00"/>
    <n v="100"/>
    <n v="99.73"/>
    <d v="2022-01-19T00:00:00"/>
    <s v="-"/>
    <d v="2023-07-06T00:00:00"/>
    <s v="Rajendra Singh Bhamboo Infra Pvt. Ltd."/>
  </r>
  <r>
    <n v="365"/>
    <s v="DT-3"/>
    <s v="NER"/>
    <x v="11"/>
    <s v="PMU-Dharmanagar"/>
    <n v="151713"/>
    <s v="DN/01008/01007/TR"/>
    <x v="2"/>
    <s v="Under Termination"/>
    <s v="Manu-Simlung Pkg-4"/>
    <s v="Rehabilitation and up-gradation of road from Km 66.845 to 85.125 (Total length: 18.280 Km) of  Vanghmun-simlung section on NH-44A (PKG-4) on NH-44A to  2 -lane with Paved shoulder in the state of Tripura on EPC Mode under BharatMala Pariyojana (Manu-Simlung -4)"/>
    <s v="NH(O)-NE"/>
    <x v="0"/>
    <x v="72"/>
    <n v="6.47"/>
    <s v="-"/>
    <n v="0"/>
    <n v="354.79"/>
    <n v="220.87"/>
    <d v="2021-03-31T00:00:00"/>
    <d v="2021-03-27T00:00:00"/>
    <d v="2021-06-25T00:00:00"/>
    <n v="59.09"/>
    <n v="15.06"/>
    <d v="2022-12-24T00:00:00"/>
    <s v="Under Termination"/>
    <s v="-"/>
    <s v="JSR Constructions Pvt Ltd - PRN Infratech, Engineers &amp; Contractors (JV)"/>
  </r>
  <r>
    <n v="366"/>
    <s v="DT-3"/>
    <s v="Non-NER"/>
    <x v="12"/>
    <s v="PMU-Uttarkashi"/>
    <n v="151224"/>
    <s v="DN/09007/01006/UK"/>
    <x v="0"/>
    <s v="Completed"/>
    <s v="Protection work at Nalupani"/>
    <s v="Protection works at Nalupani Landslide (Ex. Km 123.080 to km 123.480, Km. 123.665 to Km. 123.740 and Km. 123.770 to Km. 123.970) Section of NH-34 in the State of Uttarakhand "/>
    <s v="NH(O)"/>
    <x v="0"/>
    <x v="73"/>
    <n v="0.73499999999999999"/>
    <s v="-"/>
    <n v="0.73499999999999999"/>
    <n v="47.13"/>
    <n v="34.9"/>
    <d v="2017-03-17T00:00:00"/>
    <d v="2017-06-16T00:00:00"/>
    <d v="2017-09-11T00:00:00"/>
    <n v="0"/>
    <n v="100"/>
    <d v="2019-03-15T00:00:00"/>
    <s v="-"/>
    <d v="2020-01-15T00:00:00"/>
    <s v="KCC Buildcon Pvt. Ltd."/>
  </r>
  <r>
    <n v="367"/>
    <s v="DT-3"/>
    <s v="Non-NER"/>
    <x v="12"/>
    <s v="PMU-Uttarkashi"/>
    <n v="60113"/>
    <s v="DN/09007/01005/UK"/>
    <x v="0"/>
    <s v="Completed"/>
    <s v="Protection works at Barethi"/>
    <s v="Construction of Road, Bridge and Slope Protection Gallery  works of Landslide at Barethi (Ex. Km. 100.300 to km 101.060) of Section NH-34 in the State of Uttarakhand on EPC"/>
    <s v="NH(O)"/>
    <x v="0"/>
    <x v="73"/>
    <n v="0.76"/>
    <s v="-"/>
    <n v="0.27"/>
    <n v="40.89"/>
    <n v="28"/>
    <d v="2017-03-17T00:00:00"/>
    <d v="2017-09-18T00:00:00"/>
    <d v="2018-01-04T00:00:00"/>
    <n v="100"/>
    <n v="100"/>
    <d v="2020-01-03T00:00:00"/>
    <s v="-"/>
    <d v="2021-04-30T00:00:00"/>
    <s v="Bharat Constructions (India) Pvt. Ltd."/>
  </r>
  <r>
    <n v="368"/>
    <s v="DT-3"/>
    <s v="Non-NER"/>
    <x v="12"/>
    <s v="PMU-Uttarkashi"/>
    <n v="149200"/>
    <s v="DN/09007/01007/UK"/>
    <x v="0"/>
    <s v="Completed"/>
    <s v="Protection work at Dharasu- Gangotri road"/>
    <s v="Construction of valley side slope stabilization treatment including drainage, cross drainage work and pavement in Dharasu- Gangotri road from km. 123.080 to km 123.970 of NH-34 and stabilization of dumping zone"/>
    <s v="NH(O)"/>
    <x v="0"/>
    <x v="73"/>
    <n v="0.89"/>
    <s v="-"/>
    <n v="0.89"/>
    <n v="23.51"/>
    <n v="18"/>
    <d v="2019-10-11T00:00:00"/>
    <d v="2019-11-22T00:00:00"/>
    <d v="2020-01-08T00:00:00"/>
    <n v="97.7"/>
    <n v="92.81"/>
    <d v="2020-07-05T00:00:00"/>
    <s v="-"/>
    <d v="2020-08-09T00:00:00"/>
    <s v="Chaudhary Construction Company Pvt Ltd."/>
  </r>
  <r>
    <n v="369"/>
    <s v="DT-3"/>
    <s v="Non-NER"/>
    <x v="12"/>
    <s v="PMU-Chamoli"/>
    <n v="50299"/>
    <s v="DN/09006/02014/UK"/>
    <x v="0"/>
    <s v="Completed"/>
    <s v="Protection work at Nandprayag, Maithana, Birahi &amp; Gulabkoti"/>
    <s v="Rehabilitation/ treatment of landslide location with slope protection work and drainage improvement at Nandprayag (Km 420.400), Maithana (km 423.500), Birahi (km 437.400) &amp; Gulabkoti (Km 464.400) on NH-58 with proposed length of 200m, 350m, 100m &amp; 125m respectively in Chamoli district"/>
    <s v="NH(O)"/>
    <x v="0"/>
    <x v="74"/>
    <n v="0.77500000000000002"/>
    <s v="-"/>
    <n v="0.65"/>
    <n v="57.66"/>
    <n v="44.92"/>
    <d v="2015-10-16T00:00:00"/>
    <d v="2016-04-06T00:00:00"/>
    <d v="2016-11-04T00:00:00"/>
    <n v="100"/>
    <n v="99.84"/>
    <d v="2018-05-06T00:00:00"/>
    <s v="-"/>
    <d v="2021-05-31T00:00:00"/>
    <s v="R.G. Buildwell Engineers LTD."/>
  </r>
  <r>
    <n v="370"/>
    <s v="DT-3"/>
    <s v="Non-NER"/>
    <x v="12"/>
    <s v="PMU-Chamoli"/>
    <n v="151306"/>
    <s v="DN/09006/02012/UK"/>
    <x v="0"/>
    <s v="Completed"/>
    <s v="Protection work at Helang, and Govindghat"/>
    <s v="Rehabilitation/ Treatment of Landslide location with slope protection and Drainage improvement at Helang (Km 468.200), Govindghat-II (Km 497.000) and Govindghat-III (km 500.000) on Rudraprayag-Mana section on NH-58 (New NH 07) with proposed length of 275m, 150m &amp; 150m respectively in Chamoli District"/>
    <s v="NH(O)"/>
    <x v="0"/>
    <x v="74"/>
    <n v="0.57499999999999996"/>
    <s v="-"/>
    <n v="0.57499999999999996"/>
    <n v="45.09"/>
    <n v="34.520000000000003"/>
    <d v="2015-10-19T00:00:00"/>
    <d v="2016-04-06T00:00:00"/>
    <d v="2016-11-04T00:00:00"/>
    <n v="100"/>
    <n v="100"/>
    <d v="2020-01-31T00:00:00"/>
    <s v="-"/>
    <d v="2020-01-31T00:00:00"/>
    <s v="R.G. Buildwell Engineers LTD."/>
  </r>
  <r>
    <n v="371"/>
    <s v="DT-3"/>
    <s v="Non-NER"/>
    <x v="12"/>
    <s v="PMU-Chamoli"/>
    <n v="123225"/>
    <s v="DN/09006/02013/UK"/>
    <x v="0"/>
    <s v="Completed"/>
    <s v="Strengthening &amp; Protection work at Gholteer Landslide"/>
    <s v="Construction of Road and Slope Protection works at Gholteer Landslide from km. 379.100 to km. 380.275 of NH-07 under “Chardham Pariyojna”"/>
    <s v="NH(O)"/>
    <x v="0"/>
    <x v="74"/>
    <n v="1.175"/>
    <s v="-"/>
    <n v="1.175"/>
    <n v="89.27"/>
    <n v="65"/>
    <d v="2018-10-22T00:00:00"/>
    <d v="2018-12-10T00:00:00"/>
    <d v="2019-05-03T00:00:00"/>
    <n v="100"/>
    <n v="99.17"/>
    <d v="2020-05-02T00:00:00"/>
    <s v="-"/>
    <d v="2020-08-25T00:00:00"/>
    <s v="Bharat Constructions (India) Pvt. Ltd."/>
  </r>
  <r>
    <n v="372"/>
    <s v="DT-3"/>
    <s v="Non-NER"/>
    <x v="12"/>
    <s v="PMU-Chamoli"/>
    <n v="123224"/>
    <s v="DN/09006/02020/UK"/>
    <x v="0"/>
    <s v="Completed"/>
    <s v="Strengthening &amp; Protection work at Patalganga Tunnel"/>
    <s v="Construction and Upgradation of existing road to 2-lane with paved shoulder and Slope Protection Work (450m) &amp; Patalganga Tunnel of (150 m) from existing Km. 458.900 to Km. 459.475 (Design Ch. 456.200 to Ch. 456.800) of Patalganga Landslide of NH-07 under “Chardham Pariyojna” on EPC basis in the state Uttarakhand"/>
    <s v="NH(O)"/>
    <x v="0"/>
    <x v="74"/>
    <n v="0.6"/>
    <s v="-"/>
    <n v="0.45"/>
    <n v="45.37"/>
    <n v="37"/>
    <d v="2018-10-22T00:00:00"/>
    <d v="2018-12-10T00:00:00"/>
    <d v="2019-05-03T00:00:00"/>
    <n v="100"/>
    <n v="99.95"/>
    <d v="2020-05-02T00:00:00"/>
    <s v="-"/>
    <d v="2021-01-31T00:00:00"/>
    <s v="Bharat Constructions (India) Pvt. Ltd."/>
  </r>
  <r>
    <n v="373"/>
    <s v="DT-3"/>
    <s v="Non-NER"/>
    <x v="12"/>
    <s v="PMU-Chamoli"/>
    <n v="102034"/>
    <s v="DN/09006/02017/UK"/>
    <x v="0"/>
    <s v="Completed"/>
    <s v="Rudraprayag to Josimath Pkg-1"/>
    <s v="Construction and upgradation of existing road to 2-lane with paved shoulder from Km 368.000 to Km 399.000 of Lameri to Karanprayag (Excluding km 379.000 to km 380.275) of NH-07 under Chardham Pariyojana on EPC basis under NH(O) (Package-I)"/>
    <s v="NH(O)"/>
    <x v="0"/>
    <x v="74"/>
    <n v="29.125"/>
    <s v="-"/>
    <n v="28.849000000000004"/>
    <n v="274.31"/>
    <n v="163.35"/>
    <d v="2018-03-22T00:00:00"/>
    <d v="2018-03-26T00:00:00"/>
    <d v="2018-05-23T00:00:00"/>
    <n v="97.31"/>
    <n v="97.06"/>
    <d v="2020-11-20T00:00:00"/>
    <s v="-"/>
    <d v="2024-02-29T00:00:00"/>
    <s v="RCC Developers ltd"/>
  </r>
  <r>
    <n v="374"/>
    <s v="DT-3"/>
    <s v="Non-NER"/>
    <x v="12"/>
    <s v="PMU-Chamoli"/>
    <n v="102035"/>
    <s v="DN/09006/02016/UK"/>
    <x v="0"/>
    <s v="Completed"/>
    <s v="Rudraprayag to Josimath Pkg-2"/>
    <s v="Construction and upgradation of existing road to 2-lane with paved shoulder from km 399.000 to km 430.000 of karanprayag to chamoli (excluding km 420.250 to km 420.500 and km 423.300 to 423.650) of NH-07 under Chardham Pariyojana on EPC basis under NH(O) (Package-2)"/>
    <s v="NH(O)"/>
    <x v="0"/>
    <x v="74"/>
    <n v="28.8"/>
    <s v="-"/>
    <n v="28.472000000000001"/>
    <n v="403.36"/>
    <n v="258.26"/>
    <d v="2018-03-22T00:00:00"/>
    <d v="2018-03-26T00:00:00"/>
    <d v="2018-05-24T00:00:00"/>
    <n v="98.93"/>
    <n v="98.46"/>
    <d v="2020-11-21T00:00:00"/>
    <s v="-"/>
    <d v="2024-02-29T00:00:00"/>
    <s v="Shivalaya Construction co. Pvt. Ltd. (SCCPL) - Hillways Construction Company Pvt. Ltd. (HCCPL) (JV)"/>
  </r>
  <r>
    <n v="375"/>
    <s v="DT-3"/>
    <s v="Non-NER"/>
    <x v="12"/>
    <s v="PMU-Chamoli"/>
    <n v="102036"/>
    <s v="DN/09006/02015/UK"/>
    <x v="0"/>
    <s v="Completed"/>
    <s v="Rudraprayag to Josimath Pkg-3"/>
    <s v="Construction and Upgradation of existing road to 2-lane with paved shoulder from Km 430.000 to Km 468.000 of Chamoli to Paini (excluding Km 437.625  to Km 437.775, Km 458.900 to Km 459.475 and Km 464.425 to Km 464.525) of NH-07 under Chardham Pariyojana on EPC basis under NH(O) (Package-3)"/>
    <s v="NH(O)"/>
    <x v="0"/>
    <x v="74"/>
    <n v="36.674999999999997"/>
    <s v="-"/>
    <n v="36.161000000000001"/>
    <n v="417.24"/>
    <n v="307.27999999999997"/>
    <d v="2018-03-22T00:00:00"/>
    <d v="2018-03-26T00:00:00"/>
    <d v="2018-05-23T00:00:00"/>
    <n v="99.88"/>
    <n v="98.88"/>
    <d v="2020-11-20T00:00:00"/>
    <s v="-"/>
    <d v="2024-03-31T00:00:00"/>
    <s v="Naresh Kumar Garg Infrastructure Ltd. (NKG)"/>
  </r>
  <r>
    <n v="376"/>
    <s v="DT-3"/>
    <s v="Non-NER"/>
    <x v="12"/>
    <s v="PMU-Chamoli"/>
    <n v="157531"/>
    <s v="DN/09006/02011/UK"/>
    <x v="1"/>
    <s v="Under Construction (AD issued)"/>
    <s v="Construction for Mitigation Measures Pkg-1"/>
    <s v="Construction for Mitigation Measures  of 10 Nos. Landslides, 01 No. Sinking Zones and 1 No. of Minor Bridge in between at Ch. Km 368.00 to Km 433.00 on NH-07 on EPC (Package-1)"/>
    <s v="NH(O)"/>
    <x v="0"/>
    <x v="74"/>
    <n v="1.69"/>
    <n v="0.27"/>
    <n v="0.27"/>
    <n v="216.68"/>
    <n v="93"/>
    <d v="2023-12-07T00:00:00"/>
    <d v="2024-03-15T00:00:00"/>
    <d v="2024-06-14T00:00:00"/>
    <n v="96"/>
    <n v="95.71"/>
    <d v="2025-12-14T00:00:00"/>
    <d v="2026-05-31T00:00:00"/>
    <s v="-"/>
    <s v="Bharat Constructions (India) Pvt. Ltd."/>
  </r>
  <r>
    <n v="377"/>
    <s v="DT-3"/>
    <s v="Non-NER"/>
    <x v="12"/>
    <s v="PMU-Chamoli"/>
    <n v="157525"/>
    <s v="DN/09006/02010/UK"/>
    <x v="1"/>
    <s v="Under Construction (AD issued)"/>
    <s v="Construction for Mitigation Measures Pkg-2"/>
    <s v="Construction for Mitigation Measures of 5 Nos. Landslides, 5 Nos. Sinking Zones in between Ch. 433.00 to 450.00 (BANERPANI VILLAGE) on NH-07 on EPC mode in the state of Uttarakhand (Package-2)"/>
    <s v="NH(O)"/>
    <x v="0"/>
    <x v="74"/>
    <n v="1.99"/>
    <n v="0.27"/>
    <n v="0.27"/>
    <n v="259.64"/>
    <n v="102"/>
    <d v="2023-12-07T00:00:00"/>
    <d v="2024-03-15T00:00:00"/>
    <d v="2024-12-16T00:00:00"/>
    <n v="52.51"/>
    <n v="34.57"/>
    <d v="2026-06-15T00:00:00"/>
    <d v="2026-06-08T00:00:00"/>
    <s v="-"/>
    <s v="SRM (Shri Ram Mehta) Contractors Pvt. Ltd."/>
  </r>
  <r>
    <n v="378"/>
    <s v="DT-3"/>
    <s v="Non-NER"/>
    <x v="12"/>
    <s v="PMU-Chamoli"/>
    <n v="157526"/>
    <s v="DN/09006/02009/UK"/>
    <x v="1"/>
    <s v="Under Construction (AD issued)"/>
    <s v="Construction for Mitigation Measures Pkg-3"/>
    <s v="Construction for Mitigation Measures  of 5 Nos. Landslides, 5 Nos. Sinking Zones and 1 No. of Minor Bridge in between at Ch. Km 450.00 to Km 468.00 on NH-07 on EPC (Package-3)"/>
    <s v="NH(O)"/>
    <x v="0"/>
    <x v="74"/>
    <n v="1.4615"/>
    <n v="0.14000000000000001"/>
    <n v="0.14000000000000001"/>
    <n v="250.33"/>
    <n v="104.28"/>
    <d v="2023-12-07T00:00:00"/>
    <d v="2024-03-15T00:00:00"/>
    <d v="2024-06-14T00:00:00"/>
    <n v="81.23"/>
    <n v="48.28"/>
    <d v="2025-12-14T00:00:00"/>
    <d v="2026-12-31T00:00:00"/>
    <s v="-"/>
    <s v="RSB Projects Pvt. Ltd.-SRM (Shri Ram Mehta) Contractors Pvt. Ltd. (JV)"/>
  </r>
  <r>
    <n v="379"/>
    <s v="DT-3"/>
    <s v="Non-NER"/>
    <x v="12"/>
    <s v="PMU-Barkot"/>
    <n v="68016"/>
    <s v="DN/09005/01002/UK"/>
    <x v="1"/>
    <s v="Under Construction (AD issued)"/>
    <s v="Silkyara Bend- Barkot Tunnel"/>
    <s v="Construction, Operation &amp; Maintenance of 2-L Bi-directional Silkyara Bend- Barkot Tunnel with escape passage including approaches (Tunnel-4.531 &amp; Approach road- 0.328) on Dharasu-Yamunotri section b/w Chainage 25.400km and 51.00km falling along NH-134 (Old NH-94) on EPC mode_x000a_Silkyara Side (South Portal) &amp; Barkot Site (North Portal)"/>
    <s v="NH(O)"/>
    <x v="0"/>
    <x v="75"/>
    <n v="4.859"/>
    <s v="-"/>
    <n v="0.51"/>
    <n v="1383.78"/>
    <n v="853.79"/>
    <d v="2018-03-09T00:00:00"/>
    <d v="2018-05-31T00:00:00"/>
    <d v="2018-07-09T00:00:00"/>
    <n v="70.5"/>
    <n v="70.319999999999993"/>
    <d v="2022-07-08T00:00:00"/>
    <d v="2027-03-31T00:00:00"/>
    <s v="-"/>
    <s v="Navayuga Engineering Company Limited (NEC)"/>
  </r>
  <r>
    <n v="380"/>
    <s v="DT-1"/>
    <s v="NER"/>
    <x v="13"/>
    <s v="PMU-Kalimpong"/>
    <n v="60102"/>
    <s v="DN/09021/03003/WB"/>
    <x v="0"/>
    <s v="Completed"/>
    <s v="Rangpo-Viaduct (Atal Setu)"/>
    <s v="Construction of Rangpo-Viaduct of 826 m Viaduct Bridge at Rangpo between km 51.100 to 53.900 along with approaches with total project length of 1.123 Km on Sevoke – Gangtok road (NH-10) in the State of West Bengal and Sikkim under SARDP-NE Phase-A on EPC mode (Atal Setu)"/>
    <s v="SARDP-NE"/>
    <x v="0"/>
    <x v="64"/>
    <n v="1.123"/>
    <s v="-"/>
    <n v="0"/>
    <n v="133.49"/>
    <n v="55.79"/>
    <d v="2016-11-08T00:00:00"/>
    <d v="2016-12-16T00:00:00"/>
    <d v="2017-02-20T00:00:00"/>
    <n v="92.84"/>
    <n v="80.819999999999993"/>
    <d v="2020-02-20T00:00:00"/>
    <s v="-"/>
    <d v="2022-06-08T00:00:00"/>
    <s v="Dineshchandra R. Agarwal Infracon Pvt. Ltd. (DRAIPL)"/>
  </r>
  <r>
    <n v="381"/>
    <s v="DT-1"/>
    <s v="Non-NER"/>
    <x v="13"/>
    <s v="PMU-Siliguri"/>
    <n v="148459"/>
    <s v="DI/06002/01002/WB"/>
    <x v="0"/>
    <s v="Completed"/>
    <s v="Mechi Bridge"/>
    <s v="Construction of Mechi bridge (of 675m) and Approaches of 2/4-Lane with paved shoulder on NH-327B across Indo-Nepal border on Asian Highway (AH -02) by ADB fund under SASEC Tranche-2 on EPC mode"/>
    <s v="EAP _x000a_(ADB)"/>
    <x v="0"/>
    <x v="76"/>
    <n v="1.5"/>
    <s v="-"/>
    <n v="1.405"/>
    <n v="158.65"/>
    <n v="103.78"/>
    <d v="2017-03-23T00:00:00"/>
    <d v="2017-11-23T00:00:00"/>
    <d v="2018-02-01T00:00:00"/>
    <n v="100"/>
    <n v="97.52"/>
    <d v="2021-01-30T00:00:00"/>
    <s v="-"/>
    <d v="2020-09-05T00:00:00"/>
    <s v="Dineshchandra R. Agarwal Infracon Pvt. Ltd. (DRAIPL)"/>
  </r>
  <r>
    <n v="382"/>
    <s v="DT-1"/>
    <s v="Non-NER"/>
    <x v="13"/>
    <s v="PMU-kalimpong"/>
    <n v="145870"/>
    <s v="DN/19002/01013/WB"/>
    <x v="1"/>
    <s v="Under Construction (AD issued)"/>
    <s v="Bagrakot-Kafer IV A"/>
    <s v="Construction of alternative highway to Gangtok in Sikkim via Bagrakot -Chuikhim-Nimbong -Kafer-Bakhim-Algarah-Rhenock in the State of West Bengal and from Rhenok-Rorathang-Pakyong along with spur from Aritar-Rolep-Menla in the State of Sikkim (from Km 0.00 to Km 13.00 of Bagrakot -Kafer section of NH 717A on EPC Mode under Phase-A of SARDP-NE in the State of West Bengal) PKG- IVA"/>
    <s v="SARDP-NE"/>
    <x v="0"/>
    <x v="66"/>
    <n v="15.24"/>
    <s v="-"/>
    <n v="15.239999999999998"/>
    <n v="402.94"/>
    <n v="261"/>
    <d v="2018-03-22T00:00:00"/>
    <d v="2019-03-01T00:00:00"/>
    <d v="2019-10-04T00:00:00"/>
    <n v="98.54"/>
    <n v="75.040000000000006"/>
    <d v="2022-04-03T00:00:00"/>
    <d v="2026-04-17T00:00:00"/>
    <s v="-"/>
    <s v="N Siva Prakash Reddy (NSPR) Constr. (I) Pvt. Ltd. - Vinod Kumar Jain (VKJ) (JV)"/>
  </r>
  <r>
    <n v="383"/>
    <s v="DT-1"/>
    <s v="Non-NER"/>
    <x v="13"/>
    <s v="PMU-kalimpong"/>
    <n v="150915"/>
    <s v="DN/19002/01014/WB"/>
    <x v="1"/>
    <s v="Under Construction (AD issued)"/>
    <s v="Bagrakot-Kafer IV B"/>
    <s v="Construction of alternative highway to Gangtok in Sikkim via Bagrakot -Chuikhim-Nimbong -Kafer-Bakhim-Algarah-Rhenock in the State of West Bengal and from Rhenock-Rorathang-Pakyong along with spur from Aritar-Rolep-Menla in the State of Sikkim (from Km 13.00 to Km 25.60 of Bagrakot -Kafer section of NH 717A on EPC Mode under Phase-A of SARDP-NE in the State of West Bengal) PKG- IVB"/>
    <s v="SARDP-NE"/>
    <x v="0"/>
    <x v="66"/>
    <n v="12.6"/>
    <n v="0.52"/>
    <n v="12.32"/>
    <n v="295.97000000000003"/>
    <n v="184.46"/>
    <d v="2018-03-22T00:00:00"/>
    <d v="2020-08-19T00:00:00"/>
    <d v="2020-10-05T00:00:00"/>
    <n v="96.78"/>
    <n v="95.42"/>
    <d v="2023-04-05T00:00:00"/>
    <d v="2026-05-30T00:00:00"/>
    <s v="-"/>
    <s v="Rani Constructions Pvt. Ltd. - Sri Satya Sai Infrastructrue Pvt. Ltd. (JV)"/>
  </r>
  <r>
    <n v="384"/>
    <s v="DT-1"/>
    <s v="Non-NER"/>
    <x v="13"/>
    <s v="PMU-Kalimpong"/>
    <s v="WB-1"/>
    <s v="DN/19002/01020/WB"/>
    <x v="4"/>
    <s v="Sanctioned not awarded"/>
    <s v="Slope Protection work on Bagrakot-Kafer IVC"/>
    <s v="Specialised Slope Protection Work of section from Km 25.60 to Km 26.10 of Bagrakot-Kafer of NH-717A in the state of West Bengal (Package-IV C)"/>
    <s v="NH(O)"/>
    <x v="0"/>
    <x v="66"/>
    <n v="0.5"/>
    <s v="-"/>
    <n v="0"/>
    <n v="86.664000000000001"/>
    <n v="0"/>
    <d v="2025-03-31T00:00:00"/>
    <s v="-"/>
    <s v="-"/>
    <n v="0"/>
    <n v="0"/>
    <s v="-"/>
    <s v="-"/>
    <s v="-"/>
    <s v="-"/>
  </r>
  <r>
    <n v="385"/>
    <s v="DT-1"/>
    <s v="Non-NER"/>
    <x v="13"/>
    <s v="PMU-Kalimpong"/>
    <n v="149354"/>
    <s v="DN/19002/01010/WB"/>
    <x v="0"/>
    <s v="Completed"/>
    <s v="Bagrakot-Kafer IV D"/>
    <s v="Construction of alternative highway to Gangtok in Sikkim via Bagrakot -Chuikhim-Nimbong -Kafer-Bakhim-Algarah-Rhenock in the State of West Bengal and from Rhenock-Rorathang-Pakyong along with spur from Aritar-Rolep-Menla in the State of Sikkim (Package No. IVD from Km 26.10 to 40.00 of Bagrakot - Kafer section of NH 717A on EPC Mode under Phase A of SARDP-NE in the State of West Bengal) PKG- IVD"/>
    <s v="SARDP-NE"/>
    <x v="0"/>
    <x v="66"/>
    <n v="13.9"/>
    <s v="-"/>
    <n v="13.902000000000001"/>
    <n v="242.97"/>
    <n v="177.99"/>
    <d v="2018-03-22T00:00:00"/>
    <d v="2020-03-20T00:00:00"/>
    <d v="2020-06-11T00:00:00"/>
    <n v="100"/>
    <n v="99.42"/>
    <d v="2022-06-10T00:00:00"/>
    <s v="-"/>
    <d v="2024-01-02T00:00:00"/>
    <s v="Ketan Construction Ltd.(KCL)-Bhutan Builders Pvt. Ltd.(BBPL) (JV)"/>
  </r>
  <r>
    <n v="386"/>
    <s v="DT-1"/>
    <s v="Non-NER"/>
    <x v="13"/>
    <s v="PMU-kalimpong"/>
    <n v="150916"/>
    <s v="DN/19002/01011/WB"/>
    <x v="1"/>
    <s v="Under Construction (AD issued)"/>
    <s v="Kafer- Lava More (Pkg-VA)"/>
    <s v="Construction &amp; upgradation of existing road to 2-lane with paved shoulder including geometric improvement of Kafer- Lava More section from km 40.00 to km 61.100 of NH717-A on EPC under SARDP-NE A in state of West Bengal (Pkg-VA) "/>
    <s v="SARDP-NE"/>
    <x v="0"/>
    <x v="66"/>
    <n v="21.1"/>
    <s v="-"/>
    <n v="20.81"/>
    <n v="273.77999999999997"/>
    <n v="189.26"/>
    <d v="2020-06-25T00:00:00"/>
    <d v="2020-08-21T00:00:00"/>
    <d v="2020-10-05T00:00:00"/>
    <n v="95.49"/>
    <n v="94.17"/>
    <d v="2023-04-05T00:00:00"/>
    <d v="2026-05-22T00:00:00"/>
    <s v="-"/>
    <s v="Rani Constructions Pvt. Ltd. - Sri Satya Sai Infrastructrue Pvt. Ltd. (JV)"/>
  </r>
  <r>
    <n v="387"/>
    <s v="DT-1"/>
    <s v="Non-NER"/>
    <x v="13"/>
    <s v="PMU-kalimpong"/>
    <s v="WB-2"/>
    <s v="DN/19002/01019/WB"/>
    <x v="4"/>
    <s v="Sanctioned not awarded"/>
    <s v="Lavamore (Km 61.10) to Start of Pedong Bypass (Km 79.700) (NH-717A)"/>
    <s v="Widening and Up-gradation of existing carriageway into 2-lane with paved shoulder from LavaMore (Km 61.100) to Start of Pedong Bypass (Km 79.700) (NH-717A) in the State of West Bengal on EPC Mode"/>
    <s v="NH(O)"/>
    <x v="0"/>
    <x v="66"/>
    <n v="18.600000000000001"/>
    <s v="-"/>
    <n v="0"/>
    <n v="522.346"/>
    <s v="-"/>
    <d v="2025-03-31T00:00:00"/>
    <s v="-"/>
    <s v="-"/>
    <n v="0"/>
    <n v="0"/>
    <s v="-"/>
    <s v="-"/>
    <s v="-"/>
    <s v="-"/>
  </r>
  <r>
    <n v="388"/>
    <s v="DT-1"/>
    <s v="Non-NER"/>
    <x v="13"/>
    <s v="PMU-kalimpong"/>
    <n v="150917"/>
    <s v="DN/19002/01012/WB"/>
    <x v="1"/>
    <s v="Under Construction (AD issued)"/>
    <s v="Lava More-Reshi Border Pkg-VB (Bypass)"/>
    <s v="Construction &amp; upgradation of existing road to 2-lane with paved shoulder including geometric improvement of sect. from Pedong bypass to Reshi Border km 79.700 to km 96.254 of NH-717A under SARDP-NE-A on EPC (Lava More-Reshi Border ) Pkg-VB as part of Alternate connectivity to Gangtok"/>
    <s v="SARDP-NE"/>
    <x v="0"/>
    <x v="66"/>
    <n v="16.553999999999998"/>
    <n v="0.57000000000000006"/>
    <n v="16.189999999999998"/>
    <n v="395.59"/>
    <n v="240.3"/>
    <d v="2020-06-29T00:00:00"/>
    <d v="2020-07-24T00:00:00"/>
    <d v="2020-10-20T00:00:00"/>
    <n v="93.9"/>
    <n v="91.28"/>
    <d v="2022-04-17T00:00:00"/>
    <d v="2026-05-15T00:00:00"/>
    <s v="-"/>
    <s v="TTC Infra India- Suryodaya Infra Projects Pvt Ltd (SIPL) (JV)"/>
  </r>
  <r>
    <n v="389"/>
    <s v="DT-1"/>
    <s v="Non-NER"/>
    <x v="13"/>
    <s v="PMU-Siliguri"/>
    <s v="WB/PWD/2"/>
    <s v="DN/09021/03008/WB"/>
    <x v="1"/>
    <s v="Under Construction (AD issued)"/>
    <s v="Slope protection and landslide mitigation at 4 vulnerable locations (km 1.950 to Km 2.100, km 11.100 to 11.450, km 22.435 to km 22.485 and km 22.610 to km 22.680) on NH-10"/>
    <s v="Slope protection and landslide mitigation at 4 vulnerable locations (km 1.950 to Km 2.100, km 11.100 to 11.450, km 22.435 to km 22.485 and km 22.610 to km 22.680) within Sevoke-Rangpo section of NH-10 (old NH-31A) in Darjeeling &amp; Kalimpong district in the State of West Bengal on EPC mode"/>
    <s v="NH(O)"/>
    <x v="0"/>
    <x v="64"/>
    <n v="0.62"/>
    <s v="-"/>
    <n v="0"/>
    <n v="152.27000000000001"/>
    <n v="91.3"/>
    <d v="2024-02-05T00:00:00"/>
    <d v="2025-01-10T00:00:00"/>
    <d v="2025-06-26T00:00:00"/>
    <n v="0"/>
    <n v="0"/>
    <d v="2027-06-26T00:00:00"/>
    <d v="2027-06-26T00:00:00"/>
    <s v="-"/>
    <s v="Geo-spar Infra Pvt. Ltd.- SVS Mookambika Construction Pvt. Ltd.(SVSMC) (JV)"/>
  </r>
  <r>
    <n v="390"/>
    <s v="DT-1"/>
    <s v="Non-NER"/>
    <x v="13"/>
    <s v="PMU-Siliguri"/>
    <s v="WB-3"/>
    <s v="DN/09021/03007/WB"/>
    <x v="3"/>
    <s v="Awarded, Not Appointed"/>
    <s v="Slope Protection work at 3 Vulnerable Locations on Sevoke-Rangpo NH-10"/>
    <s v="Slope Protection and Landslide Mitigation at 3 Vulnerable Locations (from actual chainages 6.50 to Ch. 6.705, Ch. 7.17 to Ch. 7.25 and Ch. 22.800 to Ch. 22.950) within Sevoke -Rangpo section of NH-10 (old NH 31A) in the district of Kalimpong in west Bengal"/>
    <s v="NH(O)"/>
    <x v="0"/>
    <x v="64"/>
    <n v="0"/>
    <s v="-"/>
    <n v="0"/>
    <n v="57.21"/>
    <n v="28"/>
    <d v="2025-03-27T00:00:00"/>
    <d v="2026-02-03T00:00:00"/>
    <s v="To be given"/>
    <n v="0"/>
    <n v="0"/>
    <s v="-"/>
    <s v="-"/>
    <s v="-"/>
    <s v="Bharat Constructions (India) Pvt. Ltd."/>
  </r>
  <r>
    <n v="391"/>
    <s v="DT-1"/>
    <s v="Non-NER"/>
    <x v="13"/>
    <s v="PMU-Siliguri"/>
    <s v="WB/PWD/1"/>
    <s v="DN/09021/03009/WB"/>
    <x v="1"/>
    <s v="Under Construction (AD issued)"/>
    <s v="Slope Protection and Landslide Mitigation work at 2 Vulnerable Locations on Sevoke-Rangpo NH-10"/>
    <s v="Slope Protection and Landslide Mitigation at 2 Vulnerable locations viz. Km 23.200 to 23.960, Km 26.530 to Km 26.580 within Sevoke-Rangpo section of NH-10 (old NH-31A) in Kalimpong district in the State of West Bengal on EPC mode"/>
    <s v="NH(O)"/>
    <x v="0"/>
    <x v="64"/>
    <n v="0.81"/>
    <s v="-"/>
    <n v="0"/>
    <n v="68.489999999999995"/>
    <n v="49"/>
    <d v="2023-09-25T00:00:00"/>
    <d v="2024-07-12T00:00:00"/>
    <d v="2024-09-06T00:00:00"/>
    <n v="0"/>
    <n v="0"/>
    <d v="2026-03-08T00:00:00"/>
    <d v="2026-03-08T00:00:00"/>
    <s v="-"/>
    <s v="Nagyan Construction Pvt. Ltd. (NCPL)"/>
  </r>
  <r>
    <n v="392"/>
    <s v="DT-1"/>
    <s v="Non-NER"/>
    <x v="13"/>
    <s v="PMU-Siliguri"/>
    <s v="WB/PWD/4"/>
    <s v="DN/09021/04002/WB"/>
    <x v="3"/>
    <s v="Awarded, Not Appointed"/>
    <s v="Widening of culverts &amp; Valley side protection works at 13 locations on NH-10"/>
    <s v="Widening of Valley side at 3 locations viz. Km 20.900, Km 35.500 and Km 36.700 and culvert at 13 locations viz. Km 17.600, Km 17.800, Km 18.300, Km 20.200, Km 21.500, Km 21.650, Km 21.850, Km 32.800, Km 33.100, Km 38.300, Km 40.300, Km 43.700, Km 47.300 on NH-10 (old NH-31A)on EPC mode in the State of West Bengal "/>
    <s v="NH(O)"/>
    <x v="0"/>
    <x v="64"/>
    <n v="2.2000000000000002"/>
    <s v="-"/>
    <n v="0"/>
    <n v="75.849999999999994"/>
    <n v="38.246000000000002"/>
    <d v="2024-06-04T00:00:00"/>
    <d v="2026-02-12T00:00:00"/>
    <s v="To be given"/>
    <n v="0"/>
    <n v="0"/>
    <s v="-"/>
    <s v="-"/>
    <s v="-"/>
    <s v="Tvastar Infratech Pvt. Ltd."/>
  </r>
  <r>
    <n v="393"/>
    <s v="DT-1"/>
    <s v="Non-NER"/>
    <x v="13"/>
    <s v="PMU-Siliguri"/>
    <s v="WB/PWD/3"/>
    <s v="DN/09021/04003/WB"/>
    <x v="4"/>
    <s v="Sanctioned not awarded"/>
    <s v="Valley side protection works to restore damages by flash flood on NH-10"/>
    <s v="Valley side protection works from km. 25.80 to km 26.65, km 26.75 to km 27.20 &amp; km 27.41 to km 27.48 to restore damages by flash flood in 2023 of NH-10 in the District of Kalimpong during the year 2024-25 on EPC mode"/>
    <s v="NH(O)"/>
    <x v="0"/>
    <x v="64"/>
    <n v="1.37"/>
    <s v="-"/>
    <n v="0"/>
    <n v="49.22"/>
    <n v="0"/>
    <d v="2024-06-04T00:00:00"/>
    <s v="To be Re-Tendered along with revised design"/>
    <s v="To be given"/>
    <s v="-"/>
    <s v="-"/>
    <s v="-"/>
    <s v="-"/>
    <s v="-"/>
    <s v="To be Re-Tendered along with revised design"/>
  </r>
  <r>
    <n v="394"/>
    <s v="DT-1"/>
    <s v="Non-NER"/>
    <x v="14"/>
    <s v="PMU-Bongaigaon"/>
    <n v="151165"/>
    <s v="DN/26001/01003/AS"/>
    <x v="0"/>
    <s v="Physically Completed &amp; CC Under Issue"/>
    <s v="MMLP Pkg-1"/>
    <s v="INFRASTRUCTURE WORK: MMLP (Package-I: Road and Utility Works)"/>
    <s v="NHLML"/>
    <x v="2"/>
    <x v="21"/>
    <n v="4.25"/>
    <s v="-"/>
    <n v="0"/>
    <n v="693.97"/>
    <n v="165.94"/>
    <d v="2020-02-03T00:00:00"/>
    <d v="2020-06-05T00:00:00"/>
    <d v="2020-09-30T00:00:00"/>
    <n v="100"/>
    <n v="95.8"/>
    <d v="2022-04-01T00:00:00"/>
    <s v="Physically Completed C.C Under Issue"/>
    <d v="2024-09-30T00:00:00"/>
    <s v="RAM CHANDRA PAUL"/>
  </r>
  <r>
    <n v="395"/>
    <s v="DT-1"/>
    <s v="Non-NER"/>
    <x v="14"/>
    <s v="PMU-Bongaigaon"/>
    <n v="151166"/>
    <s v="DN/26001/01002/AS"/>
    <x v="0"/>
    <s v="Completed"/>
    <s v="MMLP Pkg-2"/>
    <s v="INFRASTRUCTURE WORK: MMLP (Package-II: Building and Infrastructure works)"/>
    <s v="NHLML"/>
    <x v="2"/>
    <x v="21"/>
    <s v="-"/>
    <s v="-"/>
    <n v="0"/>
    <n v="0"/>
    <n v="80.08"/>
    <d v="2020-02-03T00:00:00"/>
    <d v="2020-08-05T00:00:00"/>
    <d v="2020-09-30T00:00:00"/>
    <n v="98.28"/>
    <n v="95.51"/>
    <d v="2022-04-03T00:00:00"/>
    <s v="-"/>
    <d v="2023-12-25T00:00:00"/>
    <s v="Credible Engineering Construction Pvt. Ltd."/>
  </r>
  <r>
    <n v="396"/>
    <s v="DT-1"/>
    <s v="Non-NER"/>
    <x v="14"/>
    <s v="PMU-Bongaigaon"/>
    <n v="151167"/>
    <s v="DN/26001/01001/AS"/>
    <x v="0"/>
    <s v="Physically Completed &amp; CC Under Issue"/>
    <s v="MMLP Pkg-3"/>
    <s v="INFRASTRUCTURE WORK: MMLP (Pkg.-III : External Rail Connectivity)"/>
    <s v="NHLML"/>
    <x v="2"/>
    <x v="77"/>
    <n v="3.76"/>
    <s v="-"/>
    <n v="0"/>
    <n v="0"/>
    <n v="21.85"/>
    <d v="2020-02-03T00:00:00"/>
    <d v="2020-10-09T00:00:00"/>
    <d v="2020-12-01T00:00:00"/>
    <n v="93.23"/>
    <n v="90.27"/>
    <d v="2022-06-01T00:00:00"/>
    <s v="Physically Completed C.C Under Issue"/>
    <d v="2024-09-20T00:00:00"/>
    <s v="Sumcon Infraventures LLP"/>
  </r>
  <r>
    <n v="397"/>
    <s v="DT-1"/>
    <s v="Non-NER"/>
    <x v="14"/>
    <s v="PMU-Bongaigaon"/>
    <n v="153343"/>
    <s v="DN/26001/02001/AS"/>
    <x v="0"/>
    <s v="Physically Completed &amp; CC Under Issue"/>
    <s v="IWT Terminal at MMLP"/>
    <s v="INFRASTRUCTURE WORK: Deveopment of Inland Water Transport (IWT) Terminal at MMLP Jogighopa"/>
    <s v="NHLML"/>
    <x v="2"/>
    <x v="78"/>
    <s v="-"/>
    <s v="-"/>
    <n v="0"/>
    <n v="70.92"/>
    <n v="63.9"/>
    <d v="2021-06-07T00:00:00"/>
    <d v="2021-10-06T00:00:00"/>
    <d v="2022-04-22T00:00:00"/>
    <n v="98.74"/>
    <n v="98.43"/>
    <d v="2023-10-14T00:00:00"/>
    <s v="Physically Completed C.C Under Issue"/>
    <d v="2024-07-31T00:00:00"/>
    <s v="DVP Infra Projects Pvt. Lt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utoFormatId="1" applyNumberFormats="0" applyBorderFormats="0" applyFontFormats="0" applyPatternFormats="0" applyAlignmentFormats="0" applyWidthHeightFormats="1" dataCaption="Values" updatedVersion="8" minRefreshableVersion="3" createdVersion="8" useAutoFormatting="1" indent="0" outline="1" outlineData="1" showDrill="1" multipleFieldFilters="0">
  <location ref="A3:H106" firstHeaderRow="1" firstDataRow="2" firstDataCol="1" rowPageCount="1" colPageCount="1"/>
  <pivotFields count="28">
    <pivotField showAll="0"/>
    <pivotField showAll="0"/>
    <pivotField showAll="0"/>
    <pivotField axis="axisRow" showAll="0">
      <items count="16">
        <item x="0"/>
        <item x="1"/>
        <item x="2"/>
        <item x="14"/>
        <item x="3"/>
        <item x="4"/>
        <item x="5"/>
        <item x="6"/>
        <item x="7"/>
        <item x="8"/>
        <item x="9"/>
        <item x="10"/>
        <item x="11"/>
        <item x="12"/>
        <item x="13"/>
        <item t="default"/>
      </items>
    </pivotField>
    <pivotField showAll="0"/>
    <pivotField showAll="0"/>
    <pivotField showAll="0"/>
    <pivotField axis="axisCol" showAll="0">
      <items count="7">
        <item x="3"/>
        <item x="0"/>
        <item x="1"/>
        <item x="4"/>
        <item x="5"/>
        <item x="2"/>
        <item t="default"/>
      </items>
    </pivotField>
    <pivotField showAll="0"/>
    <pivotField showAll="0"/>
    <pivotField showAll="0"/>
    <pivotField showAll="0"/>
    <pivotField axis="axisPage" showAll="0">
      <items count="4">
        <item x="2"/>
        <item x="0"/>
        <item x="1"/>
        <item t="default"/>
      </items>
    </pivotField>
    <pivotField axis="axisRow" showAll="0">
      <items count="80">
        <item x="35"/>
        <item x="48"/>
        <item x="29"/>
        <item x="7"/>
        <item x="21"/>
        <item x="22"/>
        <item x="73"/>
        <item x="12"/>
        <item x="2"/>
        <item x="31"/>
        <item x="39"/>
        <item x="69"/>
        <item x="33"/>
        <item x="38"/>
        <item x="54"/>
        <item x="26"/>
        <item x="4"/>
        <item x="65"/>
        <item x="8"/>
        <item x="59"/>
        <item x="6"/>
        <item x="3"/>
        <item x="49"/>
        <item x="52"/>
        <item x="42"/>
        <item x="43"/>
        <item x="44"/>
        <item x="68"/>
        <item x="23"/>
        <item x="40"/>
        <item x="9"/>
        <item x="34"/>
        <item x="63"/>
        <item x="11"/>
        <item x="53"/>
        <item x="76"/>
        <item x="25"/>
        <item x="28"/>
        <item x="55"/>
        <item x="27"/>
        <item x="37"/>
        <item x="58"/>
        <item x="66"/>
        <item x="67"/>
        <item x="71"/>
        <item x="47"/>
        <item x="41"/>
        <item x="36"/>
        <item x="60"/>
        <item x="62"/>
        <item x="61"/>
        <item x="56"/>
        <item x="77"/>
        <item x="78"/>
        <item x="57"/>
        <item x="46"/>
        <item x="5"/>
        <item x="0"/>
        <item x="1"/>
        <item x="10"/>
        <item x="13"/>
        <item x="14"/>
        <item x="15"/>
        <item x="16"/>
        <item x="17"/>
        <item x="18"/>
        <item x="19"/>
        <item x="20"/>
        <item x="24"/>
        <item x="30"/>
        <item x="32"/>
        <item x="45"/>
        <item x="50"/>
        <item x="51"/>
        <item x="64"/>
        <item x="70"/>
        <item x="72"/>
        <item x="74"/>
        <item x="75"/>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3"/>
    <field x="13"/>
  </rowFields>
  <rowItems count="102">
    <i>
      <x/>
    </i>
    <i r="1">
      <x v="57"/>
    </i>
    <i>
      <x v="1"/>
    </i>
    <i r="1">
      <x v="3"/>
    </i>
    <i r="1">
      <x v="8"/>
    </i>
    <i r="1">
      <x v="16"/>
    </i>
    <i r="1">
      <x v="18"/>
    </i>
    <i r="1">
      <x v="20"/>
    </i>
    <i r="1">
      <x v="21"/>
    </i>
    <i r="1">
      <x v="30"/>
    </i>
    <i r="1">
      <x v="58"/>
    </i>
    <i r="1">
      <x v="59"/>
    </i>
    <i>
      <x v="2"/>
    </i>
    <i r="1">
      <x v="2"/>
    </i>
    <i r="1">
      <x v="4"/>
    </i>
    <i r="1">
      <x v="5"/>
    </i>
    <i r="1">
      <x v="7"/>
    </i>
    <i r="1">
      <x v="9"/>
    </i>
    <i r="1">
      <x v="15"/>
    </i>
    <i r="1">
      <x v="28"/>
    </i>
    <i r="1">
      <x v="33"/>
    </i>
    <i r="1">
      <x v="36"/>
    </i>
    <i r="1">
      <x v="37"/>
    </i>
    <i r="1">
      <x v="39"/>
    </i>
    <i r="1">
      <x v="59"/>
    </i>
    <i r="1">
      <x v="60"/>
    </i>
    <i r="1">
      <x v="61"/>
    </i>
    <i r="1">
      <x v="62"/>
    </i>
    <i r="1">
      <x v="63"/>
    </i>
    <i r="1">
      <x v="64"/>
    </i>
    <i r="1">
      <x v="65"/>
    </i>
    <i r="1">
      <x v="66"/>
    </i>
    <i r="1">
      <x v="67"/>
    </i>
    <i r="1">
      <x v="68"/>
    </i>
    <i r="1">
      <x v="69"/>
    </i>
    <i r="1">
      <x v="70"/>
    </i>
    <i>
      <x v="4"/>
    </i>
    <i r="1">
      <x v="12"/>
    </i>
    <i r="1">
      <x v="31"/>
    </i>
    <i>
      <x v="5"/>
    </i>
    <i r="1">
      <x/>
    </i>
    <i r="1">
      <x v="12"/>
    </i>
    <i r="1">
      <x v="40"/>
    </i>
    <i r="1">
      <x v="47"/>
    </i>
    <i>
      <x v="6"/>
    </i>
    <i r="1">
      <x v="13"/>
    </i>
    <i>
      <x v="7"/>
    </i>
    <i r="1">
      <x v="5"/>
    </i>
    <i r="1">
      <x v="7"/>
    </i>
    <i r="1">
      <x v="9"/>
    </i>
    <i r="1">
      <x v="10"/>
    </i>
    <i r="1">
      <x v="24"/>
    </i>
    <i r="1">
      <x v="25"/>
    </i>
    <i r="1">
      <x v="26"/>
    </i>
    <i r="1">
      <x v="29"/>
    </i>
    <i r="1">
      <x v="46"/>
    </i>
    <i r="1">
      <x v="65"/>
    </i>
    <i r="1">
      <x v="71"/>
    </i>
    <i>
      <x v="8"/>
    </i>
    <i r="1">
      <x v="1"/>
    </i>
    <i r="1">
      <x v="28"/>
    </i>
    <i r="1">
      <x v="45"/>
    </i>
    <i r="1">
      <x v="69"/>
    </i>
    <i r="1">
      <x v="72"/>
    </i>
    <i r="1">
      <x v="73"/>
    </i>
    <i>
      <x v="9"/>
    </i>
    <i r="1">
      <x v="1"/>
    </i>
    <i r="1">
      <x v="14"/>
    </i>
    <i r="1">
      <x v="25"/>
    </i>
    <i r="1">
      <x v="34"/>
    </i>
    <i r="1">
      <x v="38"/>
    </i>
    <i r="1">
      <x v="65"/>
    </i>
    <i>
      <x v="10"/>
    </i>
    <i r="1">
      <x v="5"/>
    </i>
    <i r="1">
      <x v="10"/>
    </i>
    <i r="1">
      <x v="19"/>
    </i>
    <i r="1">
      <x v="29"/>
    </i>
    <i r="1">
      <x v="32"/>
    </i>
    <i r="1">
      <x v="41"/>
    </i>
    <i r="1">
      <x v="65"/>
    </i>
    <i>
      <x v="11"/>
    </i>
    <i r="1">
      <x v="17"/>
    </i>
    <i r="1">
      <x v="42"/>
    </i>
    <i r="1">
      <x v="43"/>
    </i>
    <i r="1">
      <x v="74"/>
    </i>
    <i>
      <x v="12"/>
    </i>
    <i r="1">
      <x v="2"/>
    </i>
    <i r="1">
      <x v="11"/>
    </i>
    <i r="1">
      <x v="27"/>
    </i>
    <i r="1">
      <x v="33"/>
    </i>
    <i r="1">
      <x v="44"/>
    </i>
    <i r="1">
      <x v="75"/>
    </i>
    <i r="1">
      <x v="76"/>
    </i>
    <i>
      <x v="13"/>
    </i>
    <i r="1">
      <x v="6"/>
    </i>
    <i r="1">
      <x v="77"/>
    </i>
    <i r="1">
      <x v="78"/>
    </i>
    <i>
      <x v="14"/>
    </i>
    <i r="1">
      <x v="35"/>
    </i>
    <i r="1">
      <x v="42"/>
    </i>
    <i r="1">
      <x v="74"/>
    </i>
    <i t="grand">
      <x/>
    </i>
  </rowItems>
  <colFields count="1">
    <field x="7"/>
  </colFields>
  <colItems count="7">
    <i>
      <x/>
    </i>
    <i>
      <x v="1"/>
    </i>
    <i>
      <x v="2"/>
    </i>
    <i>
      <x v="3"/>
    </i>
    <i>
      <x v="4"/>
    </i>
    <i>
      <x v="5"/>
    </i>
    <i t="grand">
      <x/>
    </i>
  </colItems>
  <pageFields count="1">
    <pageField fld="12" item="1"/>
  </pageFields>
  <dataFields count="1">
    <dataField name="Sum of Project Length" fld="14" baseField="3" baseItem="0" numFmtId="176"/>
  </dataFields>
  <formats count="137">
    <format dxfId="0">
      <pivotArea outline="0" collapsedLevelsAreSubtotals="1" fieldPosition="0"/>
    </format>
    <format dxfId="1">
      <pivotArea outline="0" collapsedLevelsAreSubtotals="1" fieldPosition="0"/>
    </format>
    <format dxfId="2">
      <pivotArea field="3" type="button" dataOnly="0" labelOnly="1" outline="0" fieldPosition="0"/>
    </format>
    <format dxfId="3">
      <pivotArea dataOnly="0" labelOnly="1" fieldPosition="0">
        <references count="1">
          <reference field="3" count="0"/>
        </references>
      </pivotArea>
    </format>
    <format dxfId="4">
      <pivotArea dataOnly="0" labelOnly="1" grandRow="1" outline="0" fieldPosition="0"/>
    </format>
    <format dxfId="5">
      <pivotArea dataOnly="0" labelOnly="1" fieldPosition="0">
        <references count="2">
          <reference field="3" count="1" selected="0">
            <x v="1"/>
          </reference>
          <reference field="13" count="8">
            <x v="3"/>
            <x v="8"/>
            <x v="16"/>
            <x v="18"/>
            <x v="20"/>
            <x v="21"/>
            <x v="30"/>
            <x v="56"/>
          </reference>
        </references>
      </pivotArea>
    </format>
    <format dxfId="6">
      <pivotArea dataOnly="0" labelOnly="1" fieldPosition="0">
        <references count="2">
          <reference field="3" count="1" selected="0">
            <x v="2"/>
          </reference>
          <reference field="13" count="10">
            <x v="2"/>
            <x v="5"/>
            <x v="7"/>
            <x v="9"/>
            <x v="15"/>
            <x v="28"/>
            <x v="33"/>
            <x v="36"/>
            <x v="37"/>
            <x v="39"/>
          </reference>
        </references>
      </pivotArea>
    </format>
    <format dxfId="7">
      <pivotArea dataOnly="0" labelOnly="1" fieldPosition="0">
        <references count="2">
          <reference field="3" count="1" selected="0">
            <x v="3"/>
          </reference>
          <reference field="13" count="3">
            <x v="4"/>
            <x v="52"/>
            <x v="53"/>
          </reference>
        </references>
      </pivotArea>
    </format>
    <format dxfId="8">
      <pivotArea dataOnly="0" labelOnly="1" fieldPosition="0">
        <references count="2">
          <reference field="3" count="1" selected="0">
            <x v="4"/>
          </reference>
          <reference field="13" count="2">
            <x v="12"/>
            <x v="31"/>
          </reference>
        </references>
      </pivotArea>
    </format>
    <format dxfId="9">
      <pivotArea dataOnly="0" labelOnly="1" fieldPosition="0">
        <references count="2">
          <reference field="3" count="1" selected="0">
            <x v="5"/>
          </reference>
          <reference field="13" count="4">
            <x v="0"/>
            <x v="12"/>
            <x v="40"/>
            <x v="47"/>
          </reference>
        </references>
      </pivotArea>
    </format>
    <format dxfId="10">
      <pivotArea dataOnly="0" labelOnly="1" fieldPosition="0">
        <references count="2">
          <reference field="3" count="1" selected="0">
            <x v="6"/>
          </reference>
          <reference field="13" count="1">
            <x v="13"/>
          </reference>
        </references>
      </pivotArea>
    </format>
    <format dxfId="11">
      <pivotArea dataOnly="0" labelOnly="1" fieldPosition="0">
        <references count="2">
          <reference field="3" count="1" selected="0">
            <x v="7"/>
          </reference>
          <reference field="13" count="8">
            <x v="5"/>
            <x v="9"/>
            <x v="10"/>
            <x v="24"/>
            <x v="25"/>
            <x v="26"/>
            <x v="29"/>
            <x v="46"/>
          </reference>
        </references>
      </pivotArea>
    </format>
    <format dxfId="12">
      <pivotArea dataOnly="0" labelOnly="1" fieldPosition="0">
        <references count="2">
          <reference field="3" count="1" selected="0">
            <x v="8"/>
          </reference>
          <reference field="13" count="6">
            <x v="1"/>
            <x v="22"/>
            <x v="23"/>
            <x v="28"/>
            <x v="45"/>
            <x v="55"/>
          </reference>
        </references>
      </pivotArea>
    </format>
    <format dxfId="13">
      <pivotArea dataOnly="0" labelOnly="1" fieldPosition="0">
        <references count="2">
          <reference field="3" count="1" selected="0">
            <x v="9"/>
          </reference>
          <reference field="13" count="5">
            <x v="1"/>
            <x v="14"/>
            <x v="25"/>
            <x v="34"/>
            <x v="38"/>
          </reference>
        </references>
      </pivotArea>
    </format>
    <format dxfId="14">
      <pivotArea dataOnly="0" labelOnly="1" fieldPosition="0">
        <references count="2">
          <reference field="3" count="1" selected="0">
            <x v="10"/>
          </reference>
          <reference field="13" count="11">
            <x v="10"/>
            <x v="19"/>
            <x v="22"/>
            <x v="29"/>
            <x v="32"/>
            <x v="41"/>
            <x v="48"/>
            <x v="49"/>
            <x v="50"/>
            <x v="51"/>
            <x v="54"/>
          </reference>
        </references>
      </pivotArea>
    </format>
    <format dxfId="15">
      <pivotArea dataOnly="0" labelOnly="1" fieldPosition="0">
        <references count="2">
          <reference field="3" count="1" selected="0">
            <x v="11"/>
          </reference>
          <reference field="13" count="3">
            <x v="17"/>
            <x v="42"/>
            <x v="43"/>
          </reference>
        </references>
      </pivotArea>
    </format>
    <format dxfId="16">
      <pivotArea dataOnly="0" labelOnly="1" fieldPosition="0">
        <references count="2">
          <reference field="3" count="1" selected="0">
            <x v="12"/>
          </reference>
          <reference field="13" count="4">
            <x v="11"/>
            <x v="27"/>
            <x v="33"/>
            <x v="44"/>
          </reference>
        </references>
      </pivotArea>
    </format>
    <format dxfId="17">
      <pivotArea dataOnly="0" labelOnly="1" fieldPosition="0">
        <references count="2">
          <reference field="3" count="1" selected="0">
            <x v="13"/>
          </reference>
          <reference field="13" count="1">
            <x v="6"/>
          </reference>
        </references>
      </pivotArea>
    </format>
    <format dxfId="18">
      <pivotArea dataOnly="0" labelOnly="1" fieldPosition="0">
        <references count="2">
          <reference field="3" count="1" selected="0">
            <x v="14"/>
          </reference>
          <reference field="13" count="2">
            <x v="35"/>
            <x v="42"/>
          </reference>
        </references>
      </pivotArea>
    </format>
    <format dxfId="19">
      <pivotArea dataOnly="0" labelOnly="1" fieldPosition="0">
        <references count="1">
          <reference field="7" count="0"/>
        </references>
      </pivotArea>
    </format>
    <format dxfId="20">
      <pivotArea dataOnly="0" labelOnly="1" grandCol="1" outline="0" fieldPosition="0"/>
    </format>
    <format dxfId="21">
      <pivotArea outline="0" collapsedLevelsAreSubtotals="1" fieldPosition="0"/>
    </format>
    <format dxfId="22">
      <pivotArea field="3" type="button" dataOnly="0" labelOnly="1" outline="0" fieldPosition="0"/>
    </format>
    <format dxfId="23">
      <pivotArea dataOnly="0" labelOnly="1" fieldPosition="0">
        <references count="1">
          <reference field="3" count="0"/>
        </references>
      </pivotArea>
    </format>
    <format dxfId="24">
      <pivotArea dataOnly="0" labelOnly="1" grandRow="1" outline="0" fieldPosition="0"/>
    </format>
    <format dxfId="25">
      <pivotArea dataOnly="0" labelOnly="1" fieldPosition="0">
        <references count="2">
          <reference field="3" count="1" selected="0">
            <x v="1"/>
          </reference>
          <reference field="13" count="8">
            <x v="3"/>
            <x v="8"/>
            <x v="16"/>
            <x v="18"/>
            <x v="20"/>
            <x v="21"/>
            <x v="30"/>
            <x v="56"/>
          </reference>
        </references>
      </pivotArea>
    </format>
    <format dxfId="26">
      <pivotArea dataOnly="0" labelOnly="1" fieldPosition="0">
        <references count="2">
          <reference field="3" count="1" selected="0">
            <x v="2"/>
          </reference>
          <reference field="13" count="10">
            <x v="2"/>
            <x v="5"/>
            <x v="7"/>
            <x v="9"/>
            <x v="15"/>
            <x v="28"/>
            <x v="33"/>
            <x v="36"/>
            <x v="37"/>
            <x v="39"/>
          </reference>
        </references>
      </pivotArea>
    </format>
    <format dxfId="27">
      <pivotArea dataOnly="0" labelOnly="1" fieldPosition="0">
        <references count="2">
          <reference field="3" count="1" selected="0">
            <x v="3"/>
          </reference>
          <reference field="13" count="3">
            <x v="4"/>
            <x v="52"/>
            <x v="53"/>
          </reference>
        </references>
      </pivotArea>
    </format>
    <format dxfId="28">
      <pivotArea dataOnly="0" labelOnly="1" fieldPosition="0">
        <references count="2">
          <reference field="3" count="1" selected="0">
            <x v="4"/>
          </reference>
          <reference field="13" count="2">
            <x v="12"/>
            <x v="31"/>
          </reference>
        </references>
      </pivotArea>
    </format>
    <format dxfId="29">
      <pivotArea dataOnly="0" labelOnly="1" fieldPosition="0">
        <references count="2">
          <reference field="3" count="1" selected="0">
            <x v="5"/>
          </reference>
          <reference field="13" count="4">
            <x v="0"/>
            <x v="12"/>
            <x v="40"/>
            <x v="47"/>
          </reference>
        </references>
      </pivotArea>
    </format>
    <format dxfId="30">
      <pivotArea dataOnly="0" labelOnly="1" fieldPosition="0">
        <references count="2">
          <reference field="3" count="1" selected="0">
            <x v="6"/>
          </reference>
          <reference field="13" count="1">
            <x v="13"/>
          </reference>
        </references>
      </pivotArea>
    </format>
    <format dxfId="31">
      <pivotArea dataOnly="0" labelOnly="1" fieldPosition="0">
        <references count="2">
          <reference field="3" count="1" selected="0">
            <x v="7"/>
          </reference>
          <reference field="13" count="8">
            <x v="5"/>
            <x v="9"/>
            <x v="10"/>
            <x v="24"/>
            <x v="25"/>
            <x v="26"/>
            <x v="29"/>
            <x v="46"/>
          </reference>
        </references>
      </pivotArea>
    </format>
    <format dxfId="32">
      <pivotArea dataOnly="0" labelOnly="1" fieldPosition="0">
        <references count="2">
          <reference field="3" count="1" selected="0">
            <x v="8"/>
          </reference>
          <reference field="13" count="6">
            <x v="1"/>
            <x v="22"/>
            <x v="23"/>
            <x v="28"/>
            <x v="45"/>
            <x v="55"/>
          </reference>
        </references>
      </pivotArea>
    </format>
    <format dxfId="33">
      <pivotArea dataOnly="0" labelOnly="1" fieldPosition="0">
        <references count="2">
          <reference field="3" count="1" selected="0">
            <x v="9"/>
          </reference>
          <reference field="13" count="5">
            <x v="1"/>
            <x v="14"/>
            <x v="25"/>
            <x v="34"/>
            <x v="38"/>
          </reference>
        </references>
      </pivotArea>
    </format>
    <format dxfId="34">
      <pivotArea dataOnly="0" labelOnly="1" fieldPosition="0">
        <references count="2">
          <reference field="3" count="1" selected="0">
            <x v="10"/>
          </reference>
          <reference field="13" count="11">
            <x v="10"/>
            <x v="19"/>
            <x v="22"/>
            <x v="29"/>
            <x v="32"/>
            <x v="41"/>
            <x v="48"/>
            <x v="49"/>
            <x v="50"/>
            <x v="51"/>
            <x v="54"/>
          </reference>
        </references>
      </pivotArea>
    </format>
    <format dxfId="35">
      <pivotArea dataOnly="0" labelOnly="1" fieldPosition="0">
        <references count="2">
          <reference field="3" count="1" selected="0">
            <x v="11"/>
          </reference>
          <reference field="13" count="3">
            <x v="17"/>
            <x v="42"/>
            <x v="43"/>
          </reference>
        </references>
      </pivotArea>
    </format>
    <format dxfId="36">
      <pivotArea dataOnly="0" labelOnly="1" fieldPosition="0">
        <references count="2">
          <reference field="3" count="1" selected="0">
            <x v="12"/>
          </reference>
          <reference field="13" count="4">
            <x v="11"/>
            <x v="27"/>
            <x v="33"/>
            <x v="44"/>
          </reference>
        </references>
      </pivotArea>
    </format>
    <format dxfId="37">
      <pivotArea dataOnly="0" labelOnly="1" fieldPosition="0">
        <references count="2">
          <reference field="3" count="1" selected="0">
            <x v="13"/>
          </reference>
          <reference field="13" count="1">
            <x v="6"/>
          </reference>
        </references>
      </pivotArea>
    </format>
    <format dxfId="38">
      <pivotArea dataOnly="0" labelOnly="1" fieldPosition="0">
        <references count="2">
          <reference field="3" count="1" selected="0">
            <x v="14"/>
          </reference>
          <reference field="13" count="2">
            <x v="35"/>
            <x v="42"/>
          </reference>
        </references>
      </pivotArea>
    </format>
    <format dxfId="39">
      <pivotArea dataOnly="0" labelOnly="1" fieldPosition="0">
        <references count="1">
          <reference field="7" count="0"/>
        </references>
      </pivotArea>
    </format>
    <format dxfId="40">
      <pivotArea dataOnly="0" labelOnly="1" grandCol="1" outline="0" fieldPosition="0"/>
    </format>
    <format dxfId="41">
      <pivotArea outline="0" collapsedLevelsAreSubtotals="1" fieldPosition="0"/>
    </format>
    <format dxfId="42">
      <pivotArea dataOnly="0" labelOnly="1" fieldPosition="0">
        <references count="1">
          <reference field="7" count="0"/>
        </references>
      </pivotArea>
    </format>
    <format dxfId="43">
      <pivotArea dataOnly="0" labelOnly="1" grandCol="1" outline="0" fieldPosition="0"/>
    </format>
    <format dxfId="44">
      <pivotArea field="12" type="button" dataOnly="0" labelOnly="1" outline="0" fieldPosition="0"/>
    </format>
    <format dxfId="45">
      <pivotArea type="origin" dataOnly="0" labelOnly="1" outline="0" fieldPosition="0"/>
    </format>
    <format dxfId="46">
      <pivotArea field="3" type="button" dataOnly="0" labelOnly="1" outline="0" fieldPosition="0"/>
    </format>
    <format dxfId="47">
      <pivotArea dataOnly="0" labelOnly="1" fieldPosition="0">
        <references count="1">
          <reference field="3" count="0"/>
        </references>
      </pivotArea>
    </format>
    <format dxfId="48">
      <pivotArea dataOnly="0" labelOnly="1" grandRow="1" outline="0" fieldPosition="0"/>
    </format>
    <format dxfId="49">
      <pivotArea dataOnly="0" labelOnly="1" fieldPosition="0">
        <references count="2">
          <reference field="3" count="1" selected="0">
            <x v="1"/>
          </reference>
          <reference field="13" count="8">
            <x v="3"/>
            <x v="8"/>
            <x v="16"/>
            <x v="18"/>
            <x v="20"/>
            <x v="21"/>
            <x v="30"/>
            <x v="56"/>
          </reference>
        </references>
      </pivotArea>
    </format>
    <format dxfId="50">
      <pivotArea dataOnly="0" labelOnly="1" fieldPosition="0">
        <references count="2">
          <reference field="3" count="1" selected="0">
            <x v="2"/>
          </reference>
          <reference field="13" count="10">
            <x v="2"/>
            <x v="5"/>
            <x v="7"/>
            <x v="9"/>
            <x v="15"/>
            <x v="28"/>
            <x v="33"/>
            <x v="36"/>
            <x v="37"/>
            <x v="39"/>
          </reference>
        </references>
      </pivotArea>
    </format>
    <format dxfId="51">
      <pivotArea dataOnly="0" labelOnly="1" fieldPosition="0">
        <references count="2">
          <reference field="3" count="1" selected="0">
            <x v="3"/>
          </reference>
          <reference field="13" count="3">
            <x v="4"/>
            <x v="52"/>
            <x v="53"/>
          </reference>
        </references>
      </pivotArea>
    </format>
    <format dxfId="52">
      <pivotArea dataOnly="0" labelOnly="1" fieldPosition="0">
        <references count="2">
          <reference field="3" count="1" selected="0">
            <x v="4"/>
          </reference>
          <reference field="13" count="2">
            <x v="12"/>
            <x v="31"/>
          </reference>
        </references>
      </pivotArea>
    </format>
    <format dxfId="53">
      <pivotArea dataOnly="0" labelOnly="1" fieldPosition="0">
        <references count="2">
          <reference field="3" count="1" selected="0">
            <x v="5"/>
          </reference>
          <reference field="13" count="4">
            <x v="0"/>
            <x v="12"/>
            <x v="40"/>
            <x v="47"/>
          </reference>
        </references>
      </pivotArea>
    </format>
    <format dxfId="54">
      <pivotArea dataOnly="0" labelOnly="1" fieldPosition="0">
        <references count="2">
          <reference field="3" count="1" selected="0">
            <x v="6"/>
          </reference>
          <reference field="13" count="1">
            <x v="13"/>
          </reference>
        </references>
      </pivotArea>
    </format>
    <format dxfId="55">
      <pivotArea dataOnly="0" labelOnly="1" fieldPosition="0">
        <references count="2">
          <reference field="3" count="1" selected="0">
            <x v="7"/>
          </reference>
          <reference field="13" count="8">
            <x v="5"/>
            <x v="9"/>
            <x v="10"/>
            <x v="24"/>
            <x v="25"/>
            <x v="26"/>
            <x v="29"/>
            <x v="46"/>
          </reference>
        </references>
      </pivotArea>
    </format>
    <format dxfId="56">
      <pivotArea dataOnly="0" labelOnly="1" fieldPosition="0">
        <references count="2">
          <reference field="3" count="1" selected="0">
            <x v="8"/>
          </reference>
          <reference field="13" count="6">
            <x v="1"/>
            <x v="22"/>
            <x v="23"/>
            <x v="28"/>
            <x v="45"/>
            <x v="55"/>
          </reference>
        </references>
      </pivotArea>
    </format>
    <format dxfId="57">
      <pivotArea dataOnly="0" labelOnly="1" fieldPosition="0">
        <references count="2">
          <reference field="3" count="1" selected="0">
            <x v="9"/>
          </reference>
          <reference field="13" count="5">
            <x v="1"/>
            <x v="14"/>
            <x v="25"/>
            <x v="34"/>
            <x v="38"/>
          </reference>
        </references>
      </pivotArea>
    </format>
    <format dxfId="58">
      <pivotArea dataOnly="0" labelOnly="1" fieldPosition="0">
        <references count="2">
          <reference field="3" count="1" selected="0">
            <x v="10"/>
          </reference>
          <reference field="13" count="11">
            <x v="10"/>
            <x v="19"/>
            <x v="22"/>
            <x v="29"/>
            <x v="32"/>
            <x v="41"/>
            <x v="48"/>
            <x v="49"/>
            <x v="50"/>
            <x v="51"/>
            <x v="54"/>
          </reference>
        </references>
      </pivotArea>
    </format>
    <format dxfId="59">
      <pivotArea dataOnly="0" labelOnly="1" fieldPosition="0">
        <references count="2">
          <reference field="3" count="1" selected="0">
            <x v="11"/>
          </reference>
          <reference field="13" count="3">
            <x v="17"/>
            <x v="42"/>
            <x v="43"/>
          </reference>
        </references>
      </pivotArea>
    </format>
    <format dxfId="60">
      <pivotArea dataOnly="0" labelOnly="1" fieldPosition="0">
        <references count="2">
          <reference field="3" count="1" selected="0">
            <x v="12"/>
          </reference>
          <reference field="13" count="4">
            <x v="11"/>
            <x v="27"/>
            <x v="33"/>
            <x v="44"/>
          </reference>
        </references>
      </pivotArea>
    </format>
    <format dxfId="61">
      <pivotArea dataOnly="0" labelOnly="1" fieldPosition="0">
        <references count="2">
          <reference field="3" count="1" selected="0">
            <x v="13"/>
          </reference>
          <reference field="13" count="1">
            <x v="6"/>
          </reference>
        </references>
      </pivotArea>
    </format>
    <format dxfId="62">
      <pivotArea dataOnly="0" labelOnly="1" fieldPosition="0">
        <references count="2">
          <reference field="3" count="1" selected="0">
            <x v="14"/>
          </reference>
          <reference field="13" count="2">
            <x v="35"/>
            <x v="42"/>
          </reference>
        </references>
      </pivotArea>
    </format>
    <format dxfId="63">
      <pivotArea collapsedLevelsAreSubtotals="1" fieldPosition="0">
        <references count="1">
          <reference field="3" count="1">
            <x v="0"/>
          </reference>
        </references>
      </pivotArea>
    </format>
    <format dxfId="64">
      <pivotArea collapsedLevelsAreSubtotals="1" fieldPosition="0">
        <references count="2">
          <reference field="3" count="1" selected="0">
            <x v="0"/>
          </reference>
          <reference field="13" count="1">
            <x v="57"/>
          </reference>
        </references>
      </pivotArea>
    </format>
    <format dxfId="65">
      <pivotArea collapsedLevelsAreSubtotals="1" fieldPosition="0">
        <references count="1">
          <reference field="3" count="1">
            <x v="1"/>
          </reference>
        </references>
      </pivotArea>
    </format>
    <format dxfId="66">
      <pivotArea collapsedLevelsAreSubtotals="1" fieldPosition="0">
        <references count="2">
          <reference field="3" count="1" selected="0">
            <x v="1"/>
          </reference>
          <reference field="13" count="10">
            <x v="3"/>
            <x v="8"/>
            <x v="16"/>
            <x v="18"/>
            <x v="20"/>
            <x v="21"/>
            <x v="30"/>
            <x v="56"/>
            <x v="58"/>
            <x v="59"/>
          </reference>
        </references>
      </pivotArea>
    </format>
    <format dxfId="67">
      <pivotArea collapsedLevelsAreSubtotals="1" fieldPosition="0">
        <references count="1">
          <reference field="3" count="1">
            <x v="2"/>
          </reference>
        </references>
      </pivotArea>
    </format>
    <format dxfId="68">
      <pivotArea collapsedLevelsAreSubtotals="1" fieldPosition="0">
        <references count="2">
          <reference field="3" count="1" selected="0">
            <x v="2"/>
          </reference>
          <reference field="13" count="23">
            <x v="2"/>
            <x v="4"/>
            <x v="5"/>
            <x v="7"/>
            <x v="9"/>
            <x v="15"/>
            <x v="28"/>
            <x v="33"/>
            <x v="36"/>
            <x v="37"/>
            <x v="39"/>
            <x v="59"/>
            <x v="60"/>
            <x v="61"/>
            <x v="62"/>
            <x v="63"/>
            <x v="64"/>
            <x v="65"/>
            <x v="66"/>
            <x v="67"/>
            <x v="68"/>
            <x v="69"/>
            <x v="70"/>
          </reference>
        </references>
      </pivotArea>
    </format>
    <format dxfId="69">
      <pivotArea collapsedLevelsAreSubtotals="1" fieldPosition="0">
        <references count="1">
          <reference field="3" count="1">
            <x v="3"/>
          </reference>
        </references>
      </pivotArea>
    </format>
    <format dxfId="70">
      <pivotArea collapsedLevelsAreSubtotals="1" fieldPosition="0">
        <references count="2">
          <reference field="3" count="1" selected="0">
            <x v="3"/>
          </reference>
          <reference field="13" count="3">
            <x v="4"/>
            <x v="52"/>
            <x v="53"/>
          </reference>
        </references>
      </pivotArea>
    </format>
    <format dxfId="71">
      <pivotArea collapsedLevelsAreSubtotals="1" fieldPosition="0">
        <references count="1">
          <reference field="3" count="1">
            <x v="4"/>
          </reference>
        </references>
      </pivotArea>
    </format>
    <format dxfId="72">
      <pivotArea collapsedLevelsAreSubtotals="1" fieldPosition="0">
        <references count="2">
          <reference field="3" count="1" selected="0">
            <x v="4"/>
          </reference>
          <reference field="13" count="2">
            <x v="12"/>
            <x v="31"/>
          </reference>
        </references>
      </pivotArea>
    </format>
    <format dxfId="73">
      <pivotArea collapsedLevelsAreSubtotals="1" fieldPosition="0">
        <references count="1">
          <reference field="3" count="1">
            <x v="5"/>
          </reference>
        </references>
      </pivotArea>
    </format>
    <format dxfId="74">
      <pivotArea collapsedLevelsAreSubtotals="1" fieldPosition="0">
        <references count="2">
          <reference field="3" count="1" selected="0">
            <x v="5"/>
          </reference>
          <reference field="13" count="4">
            <x v="0"/>
            <x v="12"/>
            <x v="40"/>
            <x v="47"/>
          </reference>
        </references>
      </pivotArea>
    </format>
    <format dxfId="75">
      <pivotArea collapsedLevelsAreSubtotals="1" fieldPosition="0">
        <references count="1">
          <reference field="3" count="1">
            <x v="6"/>
          </reference>
        </references>
      </pivotArea>
    </format>
    <format dxfId="76">
      <pivotArea collapsedLevelsAreSubtotals="1" fieldPosition="0">
        <references count="2">
          <reference field="3" count="1" selected="0">
            <x v="6"/>
          </reference>
          <reference field="13" count="1">
            <x v="13"/>
          </reference>
        </references>
      </pivotArea>
    </format>
    <format dxfId="77">
      <pivotArea collapsedLevelsAreSubtotals="1" fieldPosition="0">
        <references count="1">
          <reference field="3" count="1">
            <x v="7"/>
          </reference>
        </references>
      </pivotArea>
    </format>
    <format dxfId="78">
      <pivotArea collapsedLevelsAreSubtotals="1" fieldPosition="0">
        <references count="2">
          <reference field="3" count="1" selected="0">
            <x v="7"/>
          </reference>
          <reference field="13" count="11">
            <x v="5"/>
            <x v="7"/>
            <x v="9"/>
            <x v="10"/>
            <x v="24"/>
            <x v="25"/>
            <x v="26"/>
            <x v="29"/>
            <x v="46"/>
            <x v="65"/>
            <x v="71"/>
          </reference>
        </references>
      </pivotArea>
    </format>
    <format dxfId="79">
      <pivotArea collapsedLevelsAreSubtotals="1" fieldPosition="0">
        <references count="1">
          <reference field="3" count="1">
            <x v="8"/>
          </reference>
        </references>
      </pivotArea>
    </format>
    <format dxfId="80">
      <pivotArea collapsedLevelsAreSubtotals="1" fieldPosition="0">
        <references count="2">
          <reference field="3" count="1" selected="0">
            <x v="8"/>
          </reference>
          <reference field="13" count="9">
            <x v="1"/>
            <x v="22"/>
            <x v="23"/>
            <x v="28"/>
            <x v="45"/>
            <x v="55"/>
            <x v="69"/>
            <x v="72"/>
            <x v="73"/>
          </reference>
        </references>
      </pivotArea>
    </format>
    <format dxfId="81">
      <pivotArea collapsedLevelsAreSubtotals="1" fieldPosition="0">
        <references count="1">
          <reference field="3" count="1">
            <x v="9"/>
          </reference>
        </references>
      </pivotArea>
    </format>
    <format dxfId="82">
      <pivotArea collapsedLevelsAreSubtotals="1" fieldPosition="0">
        <references count="2">
          <reference field="3" count="1" selected="0">
            <x v="9"/>
          </reference>
          <reference field="13" count="6">
            <x v="1"/>
            <x v="14"/>
            <x v="25"/>
            <x v="34"/>
            <x v="38"/>
            <x v="65"/>
          </reference>
        </references>
      </pivotArea>
    </format>
    <format dxfId="83">
      <pivotArea collapsedLevelsAreSubtotals="1" fieldPosition="0">
        <references count="1">
          <reference field="3" count="1">
            <x v="10"/>
          </reference>
        </references>
      </pivotArea>
    </format>
    <format dxfId="84">
      <pivotArea collapsedLevelsAreSubtotals="1" fieldPosition="0">
        <references count="2">
          <reference field="3" count="1" selected="0">
            <x v="10"/>
          </reference>
          <reference field="13" count="13">
            <x v="5"/>
            <x v="10"/>
            <x v="19"/>
            <x v="22"/>
            <x v="29"/>
            <x v="32"/>
            <x v="41"/>
            <x v="48"/>
            <x v="49"/>
            <x v="50"/>
            <x v="51"/>
            <x v="54"/>
            <x v="65"/>
          </reference>
        </references>
      </pivotArea>
    </format>
    <format dxfId="85">
      <pivotArea collapsedLevelsAreSubtotals="1" fieldPosition="0">
        <references count="1">
          <reference field="3" count="1">
            <x v="11"/>
          </reference>
        </references>
      </pivotArea>
    </format>
    <format dxfId="86">
      <pivotArea collapsedLevelsAreSubtotals="1" fieldPosition="0">
        <references count="2">
          <reference field="3" count="1" selected="0">
            <x v="11"/>
          </reference>
          <reference field="13" count="4">
            <x v="17"/>
            <x v="42"/>
            <x v="43"/>
            <x v="74"/>
          </reference>
        </references>
      </pivotArea>
    </format>
    <format dxfId="87">
      <pivotArea collapsedLevelsAreSubtotals="1" fieldPosition="0">
        <references count="1">
          <reference field="3" count="1">
            <x v="12"/>
          </reference>
        </references>
      </pivotArea>
    </format>
    <format dxfId="88">
      <pivotArea collapsedLevelsAreSubtotals="1" fieldPosition="0">
        <references count="2">
          <reference field="3" count="1" selected="0">
            <x v="12"/>
          </reference>
          <reference field="13" count="7">
            <x v="2"/>
            <x v="11"/>
            <x v="27"/>
            <x v="33"/>
            <x v="44"/>
            <x v="75"/>
            <x v="76"/>
          </reference>
        </references>
      </pivotArea>
    </format>
    <format dxfId="89">
      <pivotArea collapsedLevelsAreSubtotals="1" fieldPosition="0">
        <references count="1">
          <reference field="3" count="1">
            <x v="13"/>
          </reference>
        </references>
      </pivotArea>
    </format>
    <format dxfId="90">
      <pivotArea collapsedLevelsAreSubtotals="1" fieldPosition="0">
        <references count="2">
          <reference field="3" count="1" selected="0">
            <x v="13"/>
          </reference>
          <reference field="13" count="3">
            <x v="6"/>
            <x v="77"/>
            <x v="78"/>
          </reference>
        </references>
      </pivotArea>
    </format>
    <format dxfId="91">
      <pivotArea collapsedLevelsAreSubtotals="1" fieldPosition="0">
        <references count="1">
          <reference field="3" count="1">
            <x v="14"/>
          </reference>
        </references>
      </pivotArea>
    </format>
    <format dxfId="92">
      <pivotArea collapsedLevelsAreSubtotals="1" fieldPosition="0">
        <references count="2">
          <reference field="3" count="1" selected="0">
            <x v="14"/>
          </reference>
          <reference field="13" count="3">
            <x v="35"/>
            <x v="42"/>
            <x v="74"/>
          </reference>
        </references>
      </pivotArea>
    </format>
    <format dxfId="93">
      <pivotArea field="3" type="button" dataOnly="0" labelOnly="1" outline="0" fieldPosition="0"/>
    </format>
    <format dxfId="94">
      <pivotArea dataOnly="0" labelOnly="1" fieldPosition="0">
        <references count="1">
          <reference field="3" count="0"/>
        </references>
      </pivotArea>
    </format>
    <format dxfId="95">
      <pivotArea dataOnly="0" labelOnly="1" fieldPosition="0">
        <references count="2">
          <reference field="3" count="1" selected="0">
            <x v="0"/>
          </reference>
          <reference field="13" count="1">
            <x v="57"/>
          </reference>
        </references>
      </pivotArea>
    </format>
    <format dxfId="96">
      <pivotArea dataOnly="0" labelOnly="1" fieldPosition="0">
        <references count="2">
          <reference field="3" count="1" selected="0">
            <x v="1"/>
          </reference>
          <reference field="13" count="10">
            <x v="3"/>
            <x v="8"/>
            <x v="16"/>
            <x v="18"/>
            <x v="20"/>
            <x v="21"/>
            <x v="30"/>
            <x v="56"/>
            <x v="58"/>
            <x v="59"/>
          </reference>
        </references>
      </pivotArea>
    </format>
    <format dxfId="97">
      <pivotArea dataOnly="0" labelOnly="1" fieldPosition="0">
        <references count="2">
          <reference field="3" count="1" selected="0">
            <x v="2"/>
          </reference>
          <reference field="13" count="23">
            <x v="2"/>
            <x v="4"/>
            <x v="5"/>
            <x v="7"/>
            <x v="9"/>
            <x v="15"/>
            <x v="28"/>
            <x v="33"/>
            <x v="36"/>
            <x v="37"/>
            <x v="39"/>
            <x v="59"/>
            <x v="60"/>
            <x v="61"/>
            <x v="62"/>
            <x v="63"/>
            <x v="64"/>
            <x v="65"/>
            <x v="66"/>
            <x v="67"/>
            <x v="68"/>
            <x v="69"/>
            <x v="70"/>
          </reference>
        </references>
      </pivotArea>
    </format>
    <format dxfId="98">
      <pivotArea dataOnly="0" labelOnly="1" fieldPosition="0">
        <references count="2">
          <reference field="3" count="1" selected="0">
            <x v="3"/>
          </reference>
          <reference field="13" count="3">
            <x v="4"/>
            <x v="52"/>
            <x v="53"/>
          </reference>
        </references>
      </pivotArea>
    </format>
    <format dxfId="99">
      <pivotArea dataOnly="0" labelOnly="1" fieldPosition="0">
        <references count="2">
          <reference field="3" count="1" selected="0">
            <x v="4"/>
          </reference>
          <reference field="13" count="2">
            <x v="12"/>
            <x v="31"/>
          </reference>
        </references>
      </pivotArea>
    </format>
    <format dxfId="100">
      <pivotArea dataOnly="0" labelOnly="1" fieldPosition="0">
        <references count="2">
          <reference field="3" count="1" selected="0">
            <x v="5"/>
          </reference>
          <reference field="13" count="4">
            <x v="0"/>
            <x v="12"/>
            <x v="40"/>
            <x v="47"/>
          </reference>
        </references>
      </pivotArea>
    </format>
    <format dxfId="101">
      <pivotArea dataOnly="0" labelOnly="1" fieldPosition="0">
        <references count="2">
          <reference field="3" count="1" selected="0">
            <x v="6"/>
          </reference>
          <reference field="13" count="1">
            <x v="13"/>
          </reference>
        </references>
      </pivotArea>
    </format>
    <format dxfId="102">
      <pivotArea dataOnly="0" labelOnly="1" fieldPosition="0">
        <references count="2">
          <reference field="3" count="1" selected="0">
            <x v="7"/>
          </reference>
          <reference field="13" count="11">
            <x v="5"/>
            <x v="7"/>
            <x v="9"/>
            <x v="10"/>
            <x v="24"/>
            <x v="25"/>
            <x v="26"/>
            <x v="29"/>
            <x v="46"/>
            <x v="65"/>
            <x v="71"/>
          </reference>
        </references>
      </pivotArea>
    </format>
    <format dxfId="103">
      <pivotArea dataOnly="0" labelOnly="1" fieldPosition="0">
        <references count="2">
          <reference field="3" count="1" selected="0">
            <x v="8"/>
          </reference>
          <reference field="13" count="9">
            <x v="1"/>
            <x v="22"/>
            <x v="23"/>
            <x v="28"/>
            <x v="45"/>
            <x v="55"/>
            <x v="69"/>
            <x v="72"/>
            <x v="73"/>
          </reference>
        </references>
      </pivotArea>
    </format>
    <format dxfId="104">
      <pivotArea dataOnly="0" labelOnly="1" fieldPosition="0">
        <references count="2">
          <reference field="3" count="1" selected="0">
            <x v="9"/>
          </reference>
          <reference field="13" count="6">
            <x v="1"/>
            <x v="14"/>
            <x v="25"/>
            <x v="34"/>
            <x v="38"/>
            <x v="65"/>
          </reference>
        </references>
      </pivotArea>
    </format>
    <format dxfId="105">
      <pivotArea dataOnly="0" labelOnly="1" fieldPosition="0">
        <references count="2">
          <reference field="3" count="1" selected="0">
            <x v="10"/>
          </reference>
          <reference field="13" count="13">
            <x v="5"/>
            <x v="10"/>
            <x v="19"/>
            <x v="22"/>
            <x v="29"/>
            <x v="32"/>
            <x v="41"/>
            <x v="48"/>
            <x v="49"/>
            <x v="50"/>
            <x v="51"/>
            <x v="54"/>
            <x v="65"/>
          </reference>
        </references>
      </pivotArea>
    </format>
    <format dxfId="106">
      <pivotArea dataOnly="0" labelOnly="1" fieldPosition="0">
        <references count="2">
          <reference field="3" count="1" selected="0">
            <x v="11"/>
          </reference>
          <reference field="13" count="4">
            <x v="17"/>
            <x v="42"/>
            <x v="43"/>
            <x v="74"/>
          </reference>
        </references>
      </pivotArea>
    </format>
    <format dxfId="107">
      <pivotArea dataOnly="0" labelOnly="1" fieldPosition="0">
        <references count="2">
          <reference field="3" count="1" selected="0">
            <x v="12"/>
          </reference>
          <reference field="13" count="7">
            <x v="2"/>
            <x v="11"/>
            <x v="27"/>
            <x v="33"/>
            <x v="44"/>
            <x v="75"/>
            <x v="76"/>
          </reference>
        </references>
      </pivotArea>
    </format>
    <format dxfId="108">
      <pivotArea dataOnly="0" labelOnly="1" fieldPosition="0">
        <references count="2">
          <reference field="3" count="1" selected="0">
            <x v="13"/>
          </reference>
          <reference field="13" count="3">
            <x v="6"/>
            <x v="77"/>
            <x v="78"/>
          </reference>
        </references>
      </pivotArea>
    </format>
    <format dxfId="109">
      <pivotArea dataOnly="0" labelOnly="1" fieldPosition="0">
        <references count="2">
          <reference field="3" count="1" selected="0">
            <x v="14"/>
          </reference>
          <reference field="13" count="3">
            <x v="35"/>
            <x v="42"/>
            <x v="74"/>
          </reference>
        </references>
      </pivotArea>
    </format>
    <format dxfId="110">
      <pivotArea dataOnly="0" labelOnly="1" fieldPosition="0">
        <references count="1">
          <reference field="7" count="0"/>
        </references>
      </pivotArea>
    </format>
    <format dxfId="111">
      <pivotArea dataOnly="0" labelOnly="1" grandCol="1" outline="0" fieldPosition="0"/>
    </format>
    <format dxfId="112">
      <pivotArea type="all" dataOnly="0" outline="0" fieldPosition="0"/>
    </format>
    <format dxfId="113">
      <pivotArea outline="0" collapsedLevelsAreSubtotals="1" fieldPosition="0"/>
    </format>
    <format dxfId="114">
      <pivotArea type="origin" dataOnly="0" labelOnly="1" outline="0" fieldPosition="0"/>
    </format>
    <format dxfId="115">
      <pivotArea field="7" type="button" dataOnly="0" labelOnly="1" outline="0" fieldPosition="0"/>
    </format>
    <format dxfId="116">
      <pivotArea type="topRight" dataOnly="0" labelOnly="1" outline="0" fieldPosition="0"/>
    </format>
    <format dxfId="117">
      <pivotArea field="3" type="button" dataOnly="0" labelOnly="1" outline="0" fieldPosition="0"/>
    </format>
    <format dxfId="118">
      <pivotArea dataOnly="0" labelOnly="1" fieldPosition="0">
        <references count="1">
          <reference field="3" count="0"/>
        </references>
      </pivotArea>
    </format>
    <format dxfId="119">
      <pivotArea dataOnly="0" labelOnly="1" grandRow="1" outline="0" fieldPosition="0"/>
    </format>
    <format dxfId="120">
      <pivotArea dataOnly="0" labelOnly="1" fieldPosition="0">
        <references count="2">
          <reference field="3" count="1" selected="0">
            <x v="0"/>
          </reference>
          <reference field="13" count="1">
            <x v="57"/>
          </reference>
        </references>
      </pivotArea>
    </format>
    <format dxfId="121">
      <pivotArea dataOnly="0" labelOnly="1" fieldPosition="0">
        <references count="2">
          <reference field="3" count="1" selected="0">
            <x v="1"/>
          </reference>
          <reference field="13" count="10">
            <x v="3"/>
            <x v="8"/>
            <x v="16"/>
            <x v="18"/>
            <x v="20"/>
            <x v="21"/>
            <x v="30"/>
            <x v="56"/>
            <x v="58"/>
            <x v="59"/>
          </reference>
        </references>
      </pivotArea>
    </format>
    <format dxfId="122">
      <pivotArea dataOnly="0" labelOnly="1" fieldPosition="0">
        <references count="2">
          <reference field="3" count="1" selected="0">
            <x v="2"/>
          </reference>
          <reference field="13" count="23">
            <x v="2"/>
            <x v="4"/>
            <x v="5"/>
            <x v="7"/>
            <x v="9"/>
            <x v="15"/>
            <x v="28"/>
            <x v="33"/>
            <x v="36"/>
            <x v="37"/>
            <x v="39"/>
            <x v="59"/>
            <x v="60"/>
            <x v="61"/>
            <x v="62"/>
            <x v="63"/>
            <x v="64"/>
            <x v="65"/>
            <x v="66"/>
            <x v="67"/>
            <x v="68"/>
            <x v="69"/>
            <x v="70"/>
          </reference>
        </references>
      </pivotArea>
    </format>
    <format dxfId="123">
      <pivotArea dataOnly="0" labelOnly="1" fieldPosition="0">
        <references count="2">
          <reference field="3" count="1" selected="0">
            <x v="3"/>
          </reference>
          <reference field="13" count="3">
            <x v="4"/>
            <x v="52"/>
            <x v="53"/>
          </reference>
        </references>
      </pivotArea>
    </format>
    <format dxfId="124">
      <pivotArea dataOnly="0" labelOnly="1" fieldPosition="0">
        <references count="2">
          <reference field="3" count="1" selected="0">
            <x v="4"/>
          </reference>
          <reference field="13" count="2">
            <x v="12"/>
            <x v="31"/>
          </reference>
        </references>
      </pivotArea>
    </format>
    <format dxfId="125">
      <pivotArea dataOnly="0" labelOnly="1" fieldPosition="0">
        <references count="2">
          <reference field="3" count="1" selected="0">
            <x v="5"/>
          </reference>
          <reference field="13" count="4">
            <x v="0"/>
            <x v="12"/>
            <x v="40"/>
            <x v="47"/>
          </reference>
        </references>
      </pivotArea>
    </format>
    <format dxfId="126">
      <pivotArea dataOnly="0" labelOnly="1" fieldPosition="0">
        <references count="2">
          <reference field="3" count="1" selected="0">
            <x v="6"/>
          </reference>
          <reference field="13" count="1">
            <x v="13"/>
          </reference>
        </references>
      </pivotArea>
    </format>
    <format dxfId="127">
      <pivotArea dataOnly="0" labelOnly="1" fieldPosition="0">
        <references count="2">
          <reference field="3" count="1" selected="0">
            <x v="7"/>
          </reference>
          <reference field="13" count="11">
            <x v="5"/>
            <x v="7"/>
            <x v="9"/>
            <x v="10"/>
            <x v="24"/>
            <x v="25"/>
            <x v="26"/>
            <x v="29"/>
            <x v="46"/>
            <x v="65"/>
            <x v="71"/>
          </reference>
        </references>
      </pivotArea>
    </format>
    <format dxfId="128">
      <pivotArea dataOnly="0" labelOnly="1" fieldPosition="0">
        <references count="2">
          <reference field="3" count="1" selected="0">
            <x v="8"/>
          </reference>
          <reference field="13" count="9">
            <x v="1"/>
            <x v="22"/>
            <x v="23"/>
            <x v="28"/>
            <x v="45"/>
            <x v="55"/>
            <x v="69"/>
            <x v="72"/>
            <x v="73"/>
          </reference>
        </references>
      </pivotArea>
    </format>
    <format dxfId="129">
      <pivotArea dataOnly="0" labelOnly="1" fieldPosition="0">
        <references count="2">
          <reference field="3" count="1" selected="0">
            <x v="9"/>
          </reference>
          <reference field="13" count="6">
            <x v="1"/>
            <x v="14"/>
            <x v="25"/>
            <x v="34"/>
            <x v="38"/>
            <x v="65"/>
          </reference>
        </references>
      </pivotArea>
    </format>
    <format dxfId="130">
      <pivotArea dataOnly="0" labelOnly="1" fieldPosition="0">
        <references count="2">
          <reference field="3" count="1" selected="0">
            <x v="10"/>
          </reference>
          <reference field="13" count="13">
            <x v="5"/>
            <x v="10"/>
            <x v="19"/>
            <x v="22"/>
            <x v="29"/>
            <x v="32"/>
            <x v="41"/>
            <x v="48"/>
            <x v="49"/>
            <x v="50"/>
            <x v="51"/>
            <x v="54"/>
            <x v="65"/>
          </reference>
        </references>
      </pivotArea>
    </format>
    <format dxfId="131">
      <pivotArea dataOnly="0" labelOnly="1" fieldPosition="0">
        <references count="2">
          <reference field="3" count="1" selected="0">
            <x v="11"/>
          </reference>
          <reference field="13" count="4">
            <x v="17"/>
            <x v="42"/>
            <x v="43"/>
            <x v="74"/>
          </reference>
        </references>
      </pivotArea>
    </format>
    <format dxfId="132">
      <pivotArea dataOnly="0" labelOnly="1" fieldPosition="0">
        <references count="2">
          <reference field="3" count="1" selected="0">
            <x v="12"/>
          </reference>
          <reference field="13" count="7">
            <x v="2"/>
            <x v="11"/>
            <x v="27"/>
            <x v="33"/>
            <x v="44"/>
            <x v="75"/>
            <x v="76"/>
          </reference>
        </references>
      </pivotArea>
    </format>
    <format dxfId="133">
      <pivotArea dataOnly="0" labelOnly="1" fieldPosition="0">
        <references count="2">
          <reference field="3" count="1" selected="0">
            <x v="13"/>
          </reference>
          <reference field="13" count="3">
            <x v="6"/>
            <x v="77"/>
            <x v="78"/>
          </reference>
        </references>
      </pivotArea>
    </format>
    <format dxfId="134">
      <pivotArea dataOnly="0" labelOnly="1" fieldPosition="0">
        <references count="2">
          <reference field="3" count="1" selected="0">
            <x v="14"/>
          </reference>
          <reference field="13" count="3">
            <x v="35"/>
            <x v="42"/>
            <x v="74"/>
          </reference>
        </references>
      </pivotArea>
    </format>
    <format dxfId="135">
      <pivotArea dataOnly="0" labelOnly="1" fieldPosition="0">
        <references count="1">
          <reference field="7" count="0"/>
        </references>
      </pivotArea>
    </format>
    <format dxfId="136">
      <pivotArea dataOnly="0" labelOnly="1" grandCol="1" outline="0" fieldPosition="0"/>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2"/>
  <sheetViews>
    <sheetView zoomScale="85" zoomScaleNormal="85" workbookViewId="0">
      <selection activeCell="P32" sqref="P32"/>
    </sheetView>
  </sheetViews>
  <sheetFormatPr defaultColWidth="9" defaultRowHeight="12.75"/>
  <cols>
    <col min="1" max="1" width="8" customWidth="1"/>
    <col min="2" max="2" width="25.7083333333333" customWidth="1"/>
    <col min="3" max="3" width="9" customWidth="1"/>
    <col min="4" max="4" width="6.425" customWidth="1"/>
    <col min="5" max="5" width="8.425" customWidth="1"/>
    <col min="6" max="6" width="10.7083333333333" customWidth="1"/>
    <col min="7" max="7" width="7.14166666666667" customWidth="1"/>
    <col min="8" max="9" width="8.14166666666667" customWidth="1"/>
    <col min="10" max="10" width="6.56666666666667" customWidth="1"/>
    <col min="11" max="11" width="6.85833333333333" customWidth="1"/>
    <col min="12" max="12" width="9.70833333333333" customWidth="1"/>
    <col min="13" max="13" width="6.28333333333333" customWidth="1"/>
    <col min="14" max="15" width="8.28333333333333" customWidth="1"/>
    <col min="16" max="16" width="4.85833333333333" customWidth="1"/>
    <col min="17" max="17" width="6.425" customWidth="1"/>
    <col min="18" max="18" width="8.28333333333333" customWidth="1"/>
    <col min="19" max="19" width="7" customWidth="1"/>
    <col min="20" max="21" width="8.28333333333333" customWidth="1"/>
    <col min="22" max="22" width="5.14166666666667" customWidth="1"/>
    <col min="23" max="23" width="8.28333333333333" customWidth="1"/>
    <col min="24" max="24" width="10.5666666666667" customWidth="1"/>
    <col min="25" max="25" width="12.7083333333333" customWidth="1"/>
  </cols>
  <sheetData>
    <row r="1" ht="13.5"/>
    <row r="2" ht="18" spans="1:25">
      <c r="A2" s="44"/>
      <c r="B2" s="45" t="s">
        <v>0</v>
      </c>
      <c r="C2" s="46"/>
      <c r="D2" s="47"/>
      <c r="E2" s="47"/>
      <c r="F2" s="47"/>
      <c r="G2" s="47"/>
      <c r="H2" s="47"/>
      <c r="I2" s="47"/>
      <c r="J2" s="47"/>
      <c r="K2" s="47"/>
      <c r="L2" s="47"/>
      <c r="M2" s="47"/>
      <c r="N2" s="47"/>
      <c r="O2" s="47"/>
      <c r="P2" s="47"/>
      <c r="Q2" s="47"/>
      <c r="R2" s="47"/>
      <c r="S2" s="47"/>
      <c r="T2" s="47"/>
      <c r="U2" s="47"/>
      <c r="V2" s="47"/>
      <c r="W2" s="47"/>
      <c r="X2" s="47"/>
      <c r="Y2" s="186"/>
    </row>
    <row r="3" ht="63.75" customHeight="1" spans="1:25">
      <c r="A3" s="48"/>
      <c r="B3" s="49" t="s">
        <v>1</v>
      </c>
      <c r="C3" s="50" t="s">
        <v>2</v>
      </c>
      <c r="D3" s="51" t="s">
        <v>3</v>
      </c>
      <c r="E3" s="51"/>
      <c r="F3" s="111"/>
      <c r="G3" s="112" t="s">
        <v>4</v>
      </c>
      <c r="H3" s="113"/>
      <c r="I3" s="145"/>
      <c r="J3" s="146" t="s">
        <v>5</v>
      </c>
      <c r="K3" s="147"/>
      <c r="L3" s="148"/>
      <c r="M3" s="158" t="s">
        <v>6</v>
      </c>
      <c r="N3" s="159"/>
      <c r="O3" s="160"/>
      <c r="P3" s="161" t="s">
        <v>7</v>
      </c>
      <c r="Q3" s="164"/>
      <c r="R3" s="165"/>
      <c r="S3" s="166" t="s">
        <v>8</v>
      </c>
      <c r="T3" s="159"/>
      <c r="U3" s="160"/>
      <c r="V3" s="177" t="s">
        <v>9</v>
      </c>
      <c r="W3" s="178"/>
      <c r="X3" s="179"/>
      <c r="Y3" s="187" t="s">
        <v>10</v>
      </c>
    </row>
    <row r="4" ht="26.25" spans="1:25">
      <c r="A4" s="52"/>
      <c r="B4" s="53"/>
      <c r="C4" s="54"/>
      <c r="D4" s="55" t="s">
        <v>11</v>
      </c>
      <c r="E4" s="114" t="s">
        <v>12</v>
      </c>
      <c r="F4" s="115" t="s">
        <v>13</v>
      </c>
      <c r="G4" s="53" t="s">
        <v>11</v>
      </c>
      <c r="H4" s="114" t="s">
        <v>12</v>
      </c>
      <c r="I4" s="115" t="s">
        <v>13</v>
      </c>
      <c r="J4" s="53" t="s">
        <v>11</v>
      </c>
      <c r="K4" s="114" t="s">
        <v>12</v>
      </c>
      <c r="L4" s="115" t="s">
        <v>13</v>
      </c>
      <c r="M4" s="53" t="s">
        <v>11</v>
      </c>
      <c r="N4" s="114" t="s">
        <v>12</v>
      </c>
      <c r="O4" s="115" t="s">
        <v>13</v>
      </c>
      <c r="P4" s="53" t="s">
        <v>11</v>
      </c>
      <c r="Q4" s="114" t="s">
        <v>12</v>
      </c>
      <c r="R4" s="115" t="s">
        <v>13</v>
      </c>
      <c r="S4" s="53" t="s">
        <v>11</v>
      </c>
      <c r="T4" s="55" t="s">
        <v>12</v>
      </c>
      <c r="U4" s="115" t="s">
        <v>13</v>
      </c>
      <c r="V4" s="53" t="s">
        <v>11</v>
      </c>
      <c r="W4" s="114" t="s">
        <v>12</v>
      </c>
      <c r="X4" s="115" t="s">
        <v>13</v>
      </c>
      <c r="Y4" s="54"/>
    </row>
    <row r="5" ht="16.5" spans="1:25">
      <c r="A5" s="56" t="s">
        <v>14</v>
      </c>
      <c r="B5" s="57" t="s">
        <v>15</v>
      </c>
      <c r="C5" s="58">
        <v>1221</v>
      </c>
      <c r="D5" s="59">
        <v>46</v>
      </c>
      <c r="E5" s="59">
        <v>1096.118</v>
      </c>
      <c r="F5" s="59">
        <v>16577.707</v>
      </c>
      <c r="G5" s="116"/>
      <c r="H5" s="117"/>
      <c r="I5" s="117"/>
      <c r="J5" s="116">
        <v>34</v>
      </c>
      <c r="K5" s="117">
        <v>662.626</v>
      </c>
      <c r="L5" s="149">
        <v>8036.387</v>
      </c>
      <c r="M5" s="116">
        <v>2</v>
      </c>
      <c r="N5" s="117">
        <v>55.14</v>
      </c>
      <c r="O5" s="117">
        <v>1200.29</v>
      </c>
      <c r="P5" s="116"/>
      <c r="Q5" s="117"/>
      <c r="R5" s="149"/>
      <c r="S5" s="134"/>
      <c r="T5" s="135"/>
      <c r="U5" s="155"/>
      <c r="V5" s="116">
        <v>10</v>
      </c>
      <c r="W5" s="117">
        <v>378.352</v>
      </c>
      <c r="X5" s="149">
        <v>7341.03</v>
      </c>
      <c r="Y5" s="188">
        <v>748.708</v>
      </c>
    </row>
    <row r="6" ht="16.5" spans="1:25">
      <c r="A6" s="60"/>
      <c r="B6" s="57" t="s">
        <v>16</v>
      </c>
      <c r="C6" s="58">
        <v>1596</v>
      </c>
      <c r="D6" s="59">
        <v>77</v>
      </c>
      <c r="E6" s="59">
        <v>1396.445</v>
      </c>
      <c r="F6" s="59">
        <v>67941.39</v>
      </c>
      <c r="G6" s="116">
        <v>1</v>
      </c>
      <c r="H6" s="117">
        <v>33.7</v>
      </c>
      <c r="I6" s="117">
        <v>18662.02</v>
      </c>
      <c r="J6" s="116">
        <v>36</v>
      </c>
      <c r="K6" s="117">
        <v>655.73</v>
      </c>
      <c r="L6" s="149">
        <v>16150.07</v>
      </c>
      <c r="M6" s="116">
        <v>2</v>
      </c>
      <c r="N6" s="117">
        <v>33.622</v>
      </c>
      <c r="O6" s="117">
        <v>1829.62</v>
      </c>
      <c r="P6" s="116">
        <v>5</v>
      </c>
      <c r="Q6" s="117">
        <v>52.565</v>
      </c>
      <c r="R6" s="149">
        <v>2015.28</v>
      </c>
      <c r="S6" s="134"/>
      <c r="T6" s="135"/>
      <c r="U6" s="155"/>
      <c r="V6" s="116">
        <v>33</v>
      </c>
      <c r="W6" s="117">
        <v>620.828</v>
      </c>
      <c r="X6" s="149">
        <v>29284.4</v>
      </c>
      <c r="Y6" s="188">
        <v>1046.477</v>
      </c>
    </row>
    <row r="7" ht="16.5" spans="1:25">
      <c r="A7" s="60"/>
      <c r="B7" s="57" t="s">
        <v>17</v>
      </c>
      <c r="C7" s="58">
        <v>1481.3</v>
      </c>
      <c r="D7" s="59">
        <v>52</v>
      </c>
      <c r="E7" s="59">
        <v>1124.539</v>
      </c>
      <c r="F7" s="59">
        <v>16218.21</v>
      </c>
      <c r="G7" s="116">
        <v>1</v>
      </c>
      <c r="H7" s="117">
        <v>51.985</v>
      </c>
      <c r="I7" s="117">
        <v>228.4</v>
      </c>
      <c r="J7" s="116">
        <v>23</v>
      </c>
      <c r="K7" s="117">
        <v>404.353</v>
      </c>
      <c r="L7" s="149">
        <v>6564.84</v>
      </c>
      <c r="M7" s="116">
        <v>2</v>
      </c>
      <c r="N7" s="117">
        <v>21.201</v>
      </c>
      <c r="O7" s="117">
        <v>446.98</v>
      </c>
      <c r="P7" s="116"/>
      <c r="Q7" s="117"/>
      <c r="R7" s="149"/>
      <c r="S7" s="134">
        <v>1</v>
      </c>
      <c r="T7" s="135">
        <v>22.34</v>
      </c>
      <c r="U7" s="155">
        <v>226.32</v>
      </c>
      <c r="V7" s="116">
        <v>25</v>
      </c>
      <c r="W7" s="117">
        <v>624.66</v>
      </c>
      <c r="X7" s="149">
        <v>8751.67</v>
      </c>
      <c r="Y7" s="188">
        <v>838.867</v>
      </c>
    </row>
    <row r="8" ht="16.5" spans="1:25">
      <c r="A8" s="60"/>
      <c r="B8" s="57" t="s">
        <v>18</v>
      </c>
      <c r="C8" s="58">
        <v>428</v>
      </c>
      <c r="D8" s="59">
        <v>23</v>
      </c>
      <c r="E8" s="59">
        <v>594.149</v>
      </c>
      <c r="F8" s="59">
        <v>31598.12</v>
      </c>
      <c r="G8" s="116">
        <v>4</v>
      </c>
      <c r="H8" s="117">
        <v>164.355</v>
      </c>
      <c r="I8" s="117">
        <v>22863.93</v>
      </c>
      <c r="J8" s="116">
        <v>8</v>
      </c>
      <c r="K8" s="117">
        <v>191.168</v>
      </c>
      <c r="L8" s="149">
        <v>2227.89</v>
      </c>
      <c r="M8" s="116">
        <v>2</v>
      </c>
      <c r="N8" s="117">
        <v>36.79</v>
      </c>
      <c r="O8" s="117">
        <v>1515.34</v>
      </c>
      <c r="P8" s="116"/>
      <c r="Q8" s="117"/>
      <c r="R8" s="149"/>
      <c r="S8" s="134"/>
      <c r="T8" s="135"/>
      <c r="U8" s="155"/>
      <c r="V8" s="116">
        <v>9</v>
      </c>
      <c r="W8" s="117">
        <v>201.836</v>
      </c>
      <c r="X8" s="149">
        <v>4990.96</v>
      </c>
      <c r="Y8" s="188">
        <v>305.015</v>
      </c>
    </row>
    <row r="9" ht="16.5" spans="1:25">
      <c r="A9" s="60"/>
      <c r="B9" s="57" t="s">
        <v>19</v>
      </c>
      <c r="C9" s="58">
        <v>921</v>
      </c>
      <c r="D9" s="59">
        <v>33</v>
      </c>
      <c r="E9" s="59">
        <v>818.51</v>
      </c>
      <c r="F9" s="59">
        <v>19712.26</v>
      </c>
      <c r="G9" s="116"/>
      <c r="H9" s="117"/>
      <c r="I9" s="117"/>
      <c r="J9" s="116">
        <v>20</v>
      </c>
      <c r="K9" s="117">
        <v>560.296</v>
      </c>
      <c r="L9" s="149">
        <v>10515.34</v>
      </c>
      <c r="M9" s="116">
        <v>1</v>
      </c>
      <c r="N9" s="117">
        <v>10.6</v>
      </c>
      <c r="O9" s="117">
        <v>329.7</v>
      </c>
      <c r="P9" s="116"/>
      <c r="Q9" s="117"/>
      <c r="R9" s="149"/>
      <c r="S9" s="134"/>
      <c r="T9" s="135"/>
      <c r="U9" s="155"/>
      <c r="V9" s="116">
        <v>12</v>
      </c>
      <c r="W9" s="117">
        <v>247.614</v>
      </c>
      <c r="X9" s="149">
        <v>8867.22</v>
      </c>
      <c r="Y9" s="188">
        <v>651.213</v>
      </c>
    </row>
    <row r="10" ht="16.5" spans="1:25">
      <c r="A10" s="60"/>
      <c r="B10" s="57" t="s">
        <v>20</v>
      </c>
      <c r="C10" s="58">
        <v>667</v>
      </c>
      <c r="D10" s="59">
        <v>40</v>
      </c>
      <c r="E10" s="59">
        <v>792.464</v>
      </c>
      <c r="F10" s="59">
        <v>13415.91</v>
      </c>
      <c r="G10" s="116"/>
      <c r="H10" s="117"/>
      <c r="I10" s="117"/>
      <c r="J10" s="116">
        <v>21</v>
      </c>
      <c r="K10" s="117">
        <v>439.529</v>
      </c>
      <c r="L10" s="149">
        <v>7168.17</v>
      </c>
      <c r="M10" s="116">
        <v>1</v>
      </c>
      <c r="N10" s="117">
        <v>17</v>
      </c>
      <c r="O10" s="117">
        <v>207.33</v>
      </c>
      <c r="P10" s="116">
        <v>2</v>
      </c>
      <c r="Q10" s="117">
        <v>41.184</v>
      </c>
      <c r="R10" s="149">
        <v>850.04</v>
      </c>
      <c r="S10" s="134"/>
      <c r="T10" s="135"/>
      <c r="U10" s="155"/>
      <c r="V10" s="116">
        <v>16</v>
      </c>
      <c r="W10" s="117">
        <v>294.751</v>
      </c>
      <c r="X10" s="149">
        <v>5190.37</v>
      </c>
      <c r="Y10" s="188">
        <v>705.0675</v>
      </c>
    </row>
    <row r="11" ht="16.5" spans="1:25">
      <c r="A11" s="60"/>
      <c r="B11" s="57" t="s">
        <v>21</v>
      </c>
      <c r="C11" s="58">
        <v>279</v>
      </c>
      <c r="D11" s="59">
        <v>17</v>
      </c>
      <c r="E11" s="59">
        <v>213.429</v>
      </c>
      <c r="F11" s="59">
        <v>5247.6065</v>
      </c>
      <c r="G11" s="116">
        <v>1</v>
      </c>
      <c r="H11" s="117">
        <v>5.3</v>
      </c>
      <c r="I11" s="117">
        <v>161.2365</v>
      </c>
      <c r="J11" s="116">
        <v>7</v>
      </c>
      <c r="K11" s="117">
        <v>63.2</v>
      </c>
      <c r="L11" s="149">
        <v>1320.35</v>
      </c>
      <c r="M11" s="116"/>
      <c r="N11" s="117"/>
      <c r="O11" s="117"/>
      <c r="P11" s="116">
        <v>1</v>
      </c>
      <c r="Q11" s="117">
        <v>7.322</v>
      </c>
      <c r="R11" s="149">
        <v>348.92</v>
      </c>
      <c r="S11" s="134">
        <v>2</v>
      </c>
      <c r="T11" s="135">
        <v>31.37</v>
      </c>
      <c r="U11" s="155">
        <v>853.76</v>
      </c>
      <c r="V11" s="116">
        <v>6</v>
      </c>
      <c r="W11" s="117">
        <v>106.237</v>
      </c>
      <c r="X11" s="149">
        <v>2563.34</v>
      </c>
      <c r="Y11" s="188">
        <v>180.571</v>
      </c>
    </row>
    <row r="12" ht="16.5" spans="1:25">
      <c r="A12" s="60"/>
      <c r="B12" s="57" t="s">
        <v>22</v>
      </c>
      <c r="C12" s="58">
        <v>793</v>
      </c>
      <c r="D12" s="59">
        <v>31</v>
      </c>
      <c r="E12" s="59">
        <v>744.675</v>
      </c>
      <c r="F12" s="59">
        <v>11911.2708</v>
      </c>
      <c r="G12" s="116"/>
      <c r="H12" s="117"/>
      <c r="I12" s="117"/>
      <c r="J12" s="116">
        <v>17</v>
      </c>
      <c r="K12" s="117">
        <v>412.063</v>
      </c>
      <c r="L12" s="149">
        <v>4763.9168</v>
      </c>
      <c r="M12" s="116">
        <v>1</v>
      </c>
      <c r="N12" s="117">
        <v>72.472</v>
      </c>
      <c r="O12" s="117">
        <v>198.51</v>
      </c>
      <c r="P12" s="116"/>
      <c r="Q12" s="117"/>
      <c r="R12" s="149"/>
      <c r="S12" s="138">
        <v>2</v>
      </c>
      <c r="T12" s="139">
        <v>31.872</v>
      </c>
      <c r="U12" s="156">
        <v>2380.84</v>
      </c>
      <c r="V12" s="116">
        <v>11</v>
      </c>
      <c r="W12" s="117">
        <v>228.268</v>
      </c>
      <c r="X12" s="149">
        <v>4568.004</v>
      </c>
      <c r="Y12" s="188">
        <v>498.988</v>
      </c>
    </row>
    <row r="13" ht="17.25" spans="1:25">
      <c r="A13" s="61"/>
      <c r="B13" s="62" t="s">
        <v>23</v>
      </c>
      <c r="C13" s="63">
        <v>7386.3</v>
      </c>
      <c r="D13" s="64">
        <v>319</v>
      </c>
      <c r="E13" s="64">
        <v>6780.329</v>
      </c>
      <c r="F13" s="118">
        <v>182622.4743</v>
      </c>
      <c r="G13" s="62">
        <v>7</v>
      </c>
      <c r="H13" s="64">
        <v>255.34</v>
      </c>
      <c r="I13" s="118">
        <v>41915.5865</v>
      </c>
      <c r="J13" s="62">
        <v>166</v>
      </c>
      <c r="K13" s="64">
        <v>3388.965</v>
      </c>
      <c r="L13" s="118">
        <v>56746.9638</v>
      </c>
      <c r="M13" s="62">
        <v>11</v>
      </c>
      <c r="N13" s="64">
        <v>246.825</v>
      </c>
      <c r="O13" s="118">
        <v>5727.77</v>
      </c>
      <c r="P13" s="62">
        <v>8</v>
      </c>
      <c r="Q13" s="64">
        <v>101.071</v>
      </c>
      <c r="R13" s="118">
        <v>3214.24</v>
      </c>
      <c r="S13" s="167">
        <v>5</v>
      </c>
      <c r="T13" s="168">
        <v>85.582</v>
      </c>
      <c r="U13" s="180">
        <v>3460.92</v>
      </c>
      <c r="V13" s="62">
        <v>122</v>
      </c>
      <c r="W13" s="64">
        <v>2702.546</v>
      </c>
      <c r="X13" s="118">
        <v>71556.994</v>
      </c>
      <c r="Y13" s="118">
        <v>4974.9065</v>
      </c>
    </row>
    <row r="14" ht="16.5" spans="1:25">
      <c r="A14" s="65" t="s">
        <v>24</v>
      </c>
      <c r="B14" s="66" t="s">
        <v>25</v>
      </c>
      <c r="C14" s="67">
        <v>331</v>
      </c>
      <c r="D14" s="68">
        <v>12</v>
      </c>
      <c r="E14" s="68">
        <v>321.651</v>
      </c>
      <c r="F14" s="68">
        <v>2505.86</v>
      </c>
      <c r="G14" s="116"/>
      <c r="H14" s="117"/>
      <c r="I14" s="117"/>
      <c r="J14" s="119">
        <v>7</v>
      </c>
      <c r="K14" s="120">
        <v>175.443</v>
      </c>
      <c r="L14" s="150">
        <v>780.265</v>
      </c>
      <c r="M14" s="116"/>
      <c r="N14" s="117"/>
      <c r="O14" s="117"/>
      <c r="P14" s="119"/>
      <c r="Q14" s="120"/>
      <c r="R14" s="150"/>
      <c r="S14" s="141">
        <v>2</v>
      </c>
      <c r="T14" s="142">
        <v>88.865</v>
      </c>
      <c r="U14" s="157">
        <v>644.12</v>
      </c>
      <c r="V14" s="116">
        <v>3</v>
      </c>
      <c r="W14" s="117">
        <v>57.343</v>
      </c>
      <c r="X14" s="149">
        <v>1081.475</v>
      </c>
      <c r="Y14" s="188">
        <v>313.138</v>
      </c>
    </row>
    <row r="15" ht="31.5" spans="1:25">
      <c r="A15" s="69"/>
      <c r="B15" s="70" t="s">
        <v>26</v>
      </c>
      <c r="C15" s="67">
        <v>270</v>
      </c>
      <c r="D15" s="68">
        <v>17</v>
      </c>
      <c r="E15" s="68">
        <v>191.976</v>
      </c>
      <c r="F15" s="68">
        <v>5790.4131</v>
      </c>
      <c r="G15" s="116"/>
      <c r="H15" s="117"/>
      <c r="I15" s="117"/>
      <c r="J15" s="119">
        <v>9</v>
      </c>
      <c r="K15" s="120">
        <v>119.18</v>
      </c>
      <c r="L15" s="150">
        <v>3089.22</v>
      </c>
      <c r="M15" s="119">
        <v>1</v>
      </c>
      <c r="N15" s="120">
        <v>4.037</v>
      </c>
      <c r="O15" s="120">
        <v>132.99</v>
      </c>
      <c r="P15" s="116">
        <v>1</v>
      </c>
      <c r="Q15" s="117">
        <v>1.269</v>
      </c>
      <c r="R15" s="149">
        <v>91.29</v>
      </c>
      <c r="S15" s="141"/>
      <c r="T15" s="142"/>
      <c r="U15" s="157"/>
      <c r="V15" s="116">
        <v>6</v>
      </c>
      <c r="W15" s="117">
        <v>67.49</v>
      </c>
      <c r="X15" s="149">
        <v>2476.9131</v>
      </c>
      <c r="Y15" s="188">
        <v>170.0365</v>
      </c>
    </row>
    <row r="16" ht="31.5" spans="1:25">
      <c r="A16" s="69"/>
      <c r="B16" s="70" t="s">
        <v>27</v>
      </c>
      <c r="C16" s="67">
        <v>37</v>
      </c>
      <c r="D16" s="68">
        <v>6</v>
      </c>
      <c r="E16" s="68">
        <v>131.972</v>
      </c>
      <c r="F16" s="68">
        <v>10360.12</v>
      </c>
      <c r="G16" s="119">
        <v>1</v>
      </c>
      <c r="H16" s="120">
        <v>9.866</v>
      </c>
      <c r="I16" s="120">
        <v>157.25</v>
      </c>
      <c r="J16" s="119">
        <v>4</v>
      </c>
      <c r="K16" s="120">
        <v>91.213</v>
      </c>
      <c r="L16" s="150">
        <v>3394.18</v>
      </c>
      <c r="M16" s="119"/>
      <c r="N16" s="120"/>
      <c r="O16" s="120"/>
      <c r="P16" s="119"/>
      <c r="Q16" s="120"/>
      <c r="R16" s="150"/>
      <c r="S16" s="141"/>
      <c r="T16" s="142"/>
      <c r="U16" s="157"/>
      <c r="V16" s="116">
        <v>1</v>
      </c>
      <c r="W16" s="117">
        <v>30.893</v>
      </c>
      <c r="X16" s="149">
        <v>6808.69</v>
      </c>
      <c r="Y16" s="188">
        <v>106.3</v>
      </c>
    </row>
    <row r="17" ht="16.5" spans="1:25">
      <c r="A17" s="69"/>
      <c r="B17" s="66" t="s">
        <v>28</v>
      </c>
      <c r="C17" s="67">
        <v>234</v>
      </c>
      <c r="D17" s="68">
        <v>11</v>
      </c>
      <c r="E17" s="68">
        <v>225.225</v>
      </c>
      <c r="F17" s="68">
        <v>3075.71</v>
      </c>
      <c r="G17" s="116"/>
      <c r="H17" s="117"/>
      <c r="I17" s="117"/>
      <c r="J17" s="119">
        <v>6</v>
      </c>
      <c r="K17" s="120">
        <v>98.935</v>
      </c>
      <c r="L17" s="150">
        <v>1292.99</v>
      </c>
      <c r="M17" s="119"/>
      <c r="N17" s="120"/>
      <c r="O17" s="120"/>
      <c r="P17" s="116">
        <v>1</v>
      </c>
      <c r="Q17" s="117">
        <v>24.04</v>
      </c>
      <c r="R17" s="149">
        <v>384.24</v>
      </c>
      <c r="S17" s="141"/>
      <c r="T17" s="142"/>
      <c r="U17" s="157"/>
      <c r="V17" s="116">
        <v>4</v>
      </c>
      <c r="W17" s="117">
        <v>102.25</v>
      </c>
      <c r="X17" s="149">
        <v>1398.48</v>
      </c>
      <c r="Y17" s="188">
        <v>202.004</v>
      </c>
    </row>
    <row r="18" ht="16.5" spans="1:25">
      <c r="A18" s="69"/>
      <c r="B18" s="66" t="s">
        <v>29</v>
      </c>
      <c r="C18" s="67">
        <v>100</v>
      </c>
      <c r="D18" s="68">
        <v>14</v>
      </c>
      <c r="E18" s="68">
        <v>110.1105</v>
      </c>
      <c r="F18" s="68">
        <v>3554.26</v>
      </c>
      <c r="G18" s="116"/>
      <c r="H18" s="117"/>
      <c r="I18" s="117"/>
      <c r="J18" s="119">
        <v>10</v>
      </c>
      <c r="K18" s="120">
        <v>100.11</v>
      </c>
      <c r="L18" s="150">
        <v>1443.83</v>
      </c>
      <c r="M18" s="119"/>
      <c r="N18" s="120"/>
      <c r="O18" s="120"/>
      <c r="P18" s="119"/>
      <c r="Q18" s="120"/>
      <c r="R18" s="150"/>
      <c r="S18" s="141"/>
      <c r="T18" s="142"/>
      <c r="U18" s="157"/>
      <c r="V18" s="116">
        <v>4</v>
      </c>
      <c r="W18" s="117">
        <v>10.0005</v>
      </c>
      <c r="X18" s="149">
        <v>2110.43</v>
      </c>
      <c r="Y18" s="188">
        <v>99.417</v>
      </c>
    </row>
    <row r="19" ht="16.5" spans="1:25">
      <c r="A19" s="69"/>
      <c r="B19" s="66" t="s">
        <v>30</v>
      </c>
      <c r="C19" s="67">
        <v>228</v>
      </c>
      <c r="D19" s="68">
        <v>19</v>
      </c>
      <c r="E19" s="68">
        <v>111.764</v>
      </c>
      <c r="F19" s="68">
        <v>3015.3</v>
      </c>
      <c r="G19" s="119">
        <v>3</v>
      </c>
      <c r="H19" s="120">
        <v>20.47</v>
      </c>
      <c r="I19" s="120">
        <v>658.23</v>
      </c>
      <c r="J19" s="119">
        <v>5</v>
      </c>
      <c r="K19" s="120">
        <v>48.317</v>
      </c>
      <c r="L19" s="150">
        <v>1333.64</v>
      </c>
      <c r="M19" s="119">
        <v>2</v>
      </c>
      <c r="N19" s="120">
        <v>2.2</v>
      </c>
      <c r="O19" s="120">
        <v>133.06</v>
      </c>
      <c r="P19" s="119"/>
      <c r="Q19" s="120"/>
      <c r="R19" s="150"/>
      <c r="S19" s="141"/>
      <c r="T19" s="142"/>
      <c r="U19" s="157"/>
      <c r="V19" s="116">
        <v>9</v>
      </c>
      <c r="W19" s="117">
        <v>40.777</v>
      </c>
      <c r="X19" s="149">
        <v>890.37</v>
      </c>
      <c r="Y19" s="188">
        <v>79.867</v>
      </c>
    </row>
    <row r="20" ht="17.25" spans="1:25">
      <c r="A20" s="71"/>
      <c r="B20" s="62" t="s">
        <v>31</v>
      </c>
      <c r="C20" s="72">
        <v>1200</v>
      </c>
      <c r="D20" s="64">
        <v>79</v>
      </c>
      <c r="E20" s="64">
        <v>1092.6985</v>
      </c>
      <c r="F20" s="118">
        <v>28301.6631</v>
      </c>
      <c r="G20" s="62">
        <v>4</v>
      </c>
      <c r="H20" s="64">
        <v>30.336</v>
      </c>
      <c r="I20" s="118">
        <v>815.48</v>
      </c>
      <c r="J20" s="62">
        <v>41</v>
      </c>
      <c r="K20" s="64">
        <v>633.198</v>
      </c>
      <c r="L20" s="118">
        <v>11334.125</v>
      </c>
      <c r="M20" s="62">
        <v>3</v>
      </c>
      <c r="N20" s="64">
        <v>6.237</v>
      </c>
      <c r="O20" s="118">
        <v>266.05</v>
      </c>
      <c r="P20" s="62">
        <v>2</v>
      </c>
      <c r="Q20" s="64">
        <v>25.309</v>
      </c>
      <c r="R20" s="118">
        <v>475.53</v>
      </c>
      <c r="S20" s="167">
        <v>2</v>
      </c>
      <c r="T20" s="168">
        <v>88.865</v>
      </c>
      <c r="U20" s="180">
        <v>644.12</v>
      </c>
      <c r="V20" s="62">
        <v>27</v>
      </c>
      <c r="W20" s="64">
        <v>308.7535</v>
      </c>
      <c r="X20" s="118">
        <v>14766.3581</v>
      </c>
      <c r="Y20" s="118">
        <v>970.7625</v>
      </c>
    </row>
    <row r="21" ht="18.75" spans="1:25">
      <c r="A21" s="73"/>
      <c r="B21" s="74" t="s">
        <v>32</v>
      </c>
      <c r="C21" s="75">
        <v>8586.3</v>
      </c>
      <c r="D21" s="76">
        <v>398</v>
      </c>
      <c r="E21" s="76">
        <v>7873.0275</v>
      </c>
      <c r="F21" s="121">
        <v>210924.1374</v>
      </c>
      <c r="G21" s="122">
        <v>11</v>
      </c>
      <c r="H21" s="76">
        <v>285.676</v>
      </c>
      <c r="I21" s="121">
        <v>42731.0665</v>
      </c>
      <c r="J21" s="122">
        <v>207</v>
      </c>
      <c r="K21" s="76">
        <v>4022.163</v>
      </c>
      <c r="L21" s="121">
        <v>68081.0888</v>
      </c>
      <c r="M21" s="122">
        <v>14</v>
      </c>
      <c r="N21" s="76">
        <v>253.062</v>
      </c>
      <c r="O21" s="121">
        <v>5993.82</v>
      </c>
      <c r="P21" s="122">
        <v>10</v>
      </c>
      <c r="Q21" s="76">
        <v>126.38</v>
      </c>
      <c r="R21" s="121">
        <v>3689.77</v>
      </c>
      <c r="S21" s="122">
        <v>7</v>
      </c>
      <c r="T21" s="76">
        <v>174.447</v>
      </c>
      <c r="U21" s="121">
        <v>4105.04</v>
      </c>
      <c r="V21" s="122">
        <v>149</v>
      </c>
      <c r="W21" s="76">
        <v>3011.2995</v>
      </c>
      <c r="X21" s="121">
        <v>86323.3521</v>
      </c>
      <c r="Y21" s="121">
        <v>5945.669</v>
      </c>
    </row>
    <row r="22" ht="17.25" spans="1:25">
      <c r="A22" s="77"/>
      <c r="B22" s="78" t="s">
        <v>33</v>
      </c>
      <c r="C22" s="79"/>
      <c r="D22" s="80">
        <v>4</v>
      </c>
      <c r="E22" s="80">
        <v>8.01</v>
      </c>
      <c r="F22" s="80">
        <v>764.89</v>
      </c>
      <c r="G22" s="123">
        <v>0</v>
      </c>
      <c r="H22" s="124">
        <v>0</v>
      </c>
      <c r="I22" s="124">
        <v>0</v>
      </c>
      <c r="J22" s="123">
        <v>4</v>
      </c>
      <c r="K22" s="124">
        <v>8.01</v>
      </c>
      <c r="L22" s="151">
        <v>764.89</v>
      </c>
      <c r="M22" s="162"/>
      <c r="N22" s="163"/>
      <c r="O22" s="163"/>
      <c r="P22" s="123"/>
      <c r="Q22" s="124"/>
      <c r="R22" s="151"/>
      <c r="S22" s="169"/>
      <c r="T22" s="170"/>
      <c r="U22" s="181"/>
      <c r="V22" s="123"/>
      <c r="W22" s="124"/>
      <c r="X22" s="151"/>
      <c r="Y22" s="79"/>
    </row>
    <row r="23" ht="17.25" spans="1:25">
      <c r="A23" s="81"/>
      <c r="B23" s="82" t="s">
        <v>34</v>
      </c>
      <c r="C23" s="83">
        <v>8586.3</v>
      </c>
      <c r="D23" s="83">
        <v>402</v>
      </c>
      <c r="E23" s="125">
        <v>7881.0375</v>
      </c>
      <c r="F23" s="125">
        <v>211689.0274</v>
      </c>
      <c r="G23" s="83">
        <v>11</v>
      </c>
      <c r="H23" s="125">
        <v>285.676</v>
      </c>
      <c r="I23" s="125">
        <v>42731.0665</v>
      </c>
      <c r="J23" s="83">
        <v>211</v>
      </c>
      <c r="K23" s="125">
        <v>4030.173</v>
      </c>
      <c r="L23" s="152">
        <v>68845.9788</v>
      </c>
      <c r="M23" s="83">
        <v>14</v>
      </c>
      <c r="N23" s="125">
        <v>253.062</v>
      </c>
      <c r="O23" s="152">
        <v>5993.82</v>
      </c>
      <c r="P23" s="83">
        <v>10</v>
      </c>
      <c r="Q23" s="125">
        <v>126.38</v>
      </c>
      <c r="R23" s="152">
        <v>3689.77</v>
      </c>
      <c r="S23" s="83">
        <v>7</v>
      </c>
      <c r="T23" s="125">
        <v>174.447</v>
      </c>
      <c r="U23" s="152">
        <v>4105.04</v>
      </c>
      <c r="V23" s="83">
        <v>149</v>
      </c>
      <c r="W23" s="125">
        <v>3011.2995</v>
      </c>
      <c r="X23" s="152">
        <v>86323.3521</v>
      </c>
      <c r="Y23" s="189">
        <v>5945.669</v>
      </c>
    </row>
    <row r="24" ht="18" spans="1:25">
      <c r="A24" s="84"/>
      <c r="B24" s="85"/>
      <c r="C24" s="85"/>
      <c r="D24" s="86"/>
      <c r="E24" s="86"/>
      <c r="F24" s="126"/>
      <c r="G24" s="126"/>
      <c r="H24" s="126"/>
      <c r="I24" s="126"/>
      <c r="J24" s="153"/>
      <c r="K24" s="153"/>
      <c r="L24" s="153"/>
      <c r="M24" s="86"/>
      <c r="N24" s="86"/>
      <c r="O24" s="86"/>
      <c r="P24" s="126"/>
      <c r="Q24" s="126"/>
      <c r="R24" s="126"/>
      <c r="S24" s="126"/>
      <c r="T24" s="126"/>
      <c r="U24" s="126"/>
      <c r="V24" s="126"/>
      <c r="W24" s="153"/>
      <c r="X24" s="182"/>
      <c r="Y24" s="190"/>
    </row>
    <row r="25" ht="14.25" spans="1:25">
      <c r="A25" s="52"/>
      <c r="B25" s="87" t="s">
        <v>35</v>
      </c>
      <c r="C25" s="88"/>
      <c r="D25" s="89"/>
      <c r="E25" s="89"/>
      <c r="F25" s="89"/>
      <c r="G25" s="127"/>
      <c r="H25" s="127"/>
      <c r="I25" s="127"/>
      <c r="J25" s="89"/>
      <c r="K25" s="89"/>
      <c r="L25" s="89"/>
      <c r="M25" s="89"/>
      <c r="N25" s="89"/>
      <c r="O25" s="89"/>
      <c r="P25" s="89"/>
      <c r="Q25" s="127"/>
      <c r="R25" s="127"/>
      <c r="S25" s="127"/>
      <c r="T25" s="127"/>
      <c r="U25" s="127"/>
      <c r="V25" s="127"/>
      <c r="W25" s="127"/>
      <c r="X25" s="89"/>
      <c r="Y25" s="191"/>
    </row>
    <row r="26" ht="58.5" customHeight="1" spans="1:25">
      <c r="A26" s="48"/>
      <c r="B26" s="50" t="s">
        <v>1</v>
      </c>
      <c r="C26" s="50" t="s">
        <v>2</v>
      </c>
      <c r="D26" s="90" t="s">
        <v>36</v>
      </c>
      <c r="E26" s="51"/>
      <c r="F26" s="111"/>
      <c r="G26" s="128" t="s">
        <v>4</v>
      </c>
      <c r="H26" s="129"/>
      <c r="I26" s="154"/>
      <c r="J26" s="146" t="s">
        <v>5</v>
      </c>
      <c r="K26" s="147"/>
      <c r="L26" s="148"/>
      <c r="M26" s="158" t="s">
        <v>6</v>
      </c>
      <c r="N26" s="159"/>
      <c r="O26" s="160"/>
      <c r="P26" s="161" t="s">
        <v>7</v>
      </c>
      <c r="Q26" s="164"/>
      <c r="R26" s="165"/>
      <c r="S26" s="171" t="s">
        <v>37</v>
      </c>
      <c r="T26" s="172"/>
      <c r="U26" s="183"/>
      <c r="V26" s="177" t="s">
        <v>38</v>
      </c>
      <c r="W26" s="178"/>
      <c r="X26" s="179"/>
      <c r="Y26" s="50" t="s">
        <v>10</v>
      </c>
    </row>
    <row r="27" ht="26.25" spans="1:25">
      <c r="A27" s="52"/>
      <c r="B27" s="54"/>
      <c r="C27" s="54"/>
      <c r="D27" s="91" t="s">
        <v>11</v>
      </c>
      <c r="E27" s="130" t="s">
        <v>12</v>
      </c>
      <c r="F27" s="131" t="s">
        <v>13</v>
      </c>
      <c r="G27" s="91" t="s">
        <v>11</v>
      </c>
      <c r="H27" s="130" t="s">
        <v>12</v>
      </c>
      <c r="I27" s="131" t="s">
        <v>13</v>
      </c>
      <c r="J27" s="91" t="s">
        <v>11</v>
      </c>
      <c r="K27" s="130" t="s">
        <v>12</v>
      </c>
      <c r="L27" s="131" t="s">
        <v>13</v>
      </c>
      <c r="M27" s="91" t="s">
        <v>11</v>
      </c>
      <c r="N27" s="130" t="s">
        <v>12</v>
      </c>
      <c r="O27" s="131" t="s">
        <v>13</v>
      </c>
      <c r="P27" s="91" t="s">
        <v>11</v>
      </c>
      <c r="Q27" s="130" t="s">
        <v>12</v>
      </c>
      <c r="R27" s="131" t="s">
        <v>13</v>
      </c>
      <c r="S27" s="173" t="s">
        <v>11</v>
      </c>
      <c r="T27" s="174" t="s">
        <v>12</v>
      </c>
      <c r="U27" s="184" t="s">
        <v>13</v>
      </c>
      <c r="V27" s="91" t="s">
        <v>11</v>
      </c>
      <c r="W27" s="130" t="s">
        <v>12</v>
      </c>
      <c r="X27" s="131" t="s">
        <v>13</v>
      </c>
      <c r="Y27" s="54"/>
    </row>
    <row r="28" ht="14.25" spans="1:25">
      <c r="A28" s="92" t="s">
        <v>14</v>
      </c>
      <c r="B28" s="93" t="s">
        <v>15</v>
      </c>
      <c r="C28" s="94">
        <v>1221</v>
      </c>
      <c r="D28" s="95">
        <v>43</v>
      </c>
      <c r="E28" s="132">
        <v>1016.19</v>
      </c>
      <c r="F28" s="133">
        <v>15780.32</v>
      </c>
      <c r="G28" s="134">
        <v>0</v>
      </c>
      <c r="H28" s="135">
        <v>0</v>
      </c>
      <c r="I28" s="135">
        <v>0</v>
      </c>
      <c r="J28" s="134">
        <v>31</v>
      </c>
      <c r="K28" s="135">
        <v>582.698</v>
      </c>
      <c r="L28" s="155">
        <v>7239</v>
      </c>
      <c r="M28" s="134">
        <v>2</v>
      </c>
      <c r="N28" s="135">
        <v>55.14</v>
      </c>
      <c r="O28" s="155">
        <v>1200.29</v>
      </c>
      <c r="P28" s="134"/>
      <c r="Q28" s="135"/>
      <c r="R28" s="155"/>
      <c r="S28" s="134">
        <v>0</v>
      </c>
      <c r="T28" s="135">
        <v>0</v>
      </c>
      <c r="U28" s="155">
        <v>0</v>
      </c>
      <c r="V28" s="134">
        <v>10</v>
      </c>
      <c r="W28" s="135">
        <v>378.352</v>
      </c>
      <c r="X28" s="155">
        <v>7341.03</v>
      </c>
      <c r="Y28" s="192">
        <v>668.78</v>
      </c>
    </row>
    <row r="29" ht="14.25" spans="1:25">
      <c r="A29" s="95"/>
      <c r="B29" s="93" t="s">
        <v>16</v>
      </c>
      <c r="C29" s="94">
        <v>1596</v>
      </c>
      <c r="D29" s="95">
        <v>77</v>
      </c>
      <c r="E29" s="132">
        <v>1396.445</v>
      </c>
      <c r="F29" s="133">
        <v>67941.39</v>
      </c>
      <c r="G29" s="134">
        <v>1</v>
      </c>
      <c r="H29" s="135">
        <v>33.7</v>
      </c>
      <c r="I29" s="135">
        <v>18662.02</v>
      </c>
      <c r="J29" s="134">
        <v>36</v>
      </c>
      <c r="K29" s="135">
        <v>655.73</v>
      </c>
      <c r="L29" s="155">
        <v>16150.07</v>
      </c>
      <c r="M29" s="134">
        <v>2</v>
      </c>
      <c r="N29" s="135">
        <v>33.622</v>
      </c>
      <c r="O29" s="155">
        <v>1829.62</v>
      </c>
      <c r="P29" s="134">
        <v>5</v>
      </c>
      <c r="Q29" s="135">
        <v>52.565</v>
      </c>
      <c r="R29" s="155">
        <v>2015.28</v>
      </c>
      <c r="S29" s="134">
        <v>0</v>
      </c>
      <c r="T29" s="135">
        <v>0</v>
      </c>
      <c r="U29" s="155">
        <v>0</v>
      </c>
      <c r="V29" s="134">
        <v>33</v>
      </c>
      <c r="W29" s="135">
        <v>620.828</v>
      </c>
      <c r="X29" s="155">
        <v>29284.4</v>
      </c>
      <c r="Y29" s="192">
        <v>1046.477</v>
      </c>
    </row>
    <row r="30" ht="14.25" spans="1:25">
      <c r="A30" s="95"/>
      <c r="B30" s="93" t="s">
        <v>17</v>
      </c>
      <c r="C30" s="94">
        <v>1481.3</v>
      </c>
      <c r="D30" s="95">
        <v>52</v>
      </c>
      <c r="E30" s="132">
        <v>1124.539</v>
      </c>
      <c r="F30" s="133">
        <v>16218.21</v>
      </c>
      <c r="G30" s="134">
        <v>1</v>
      </c>
      <c r="H30" s="135">
        <v>51.985</v>
      </c>
      <c r="I30" s="135">
        <v>228.4</v>
      </c>
      <c r="J30" s="134">
        <v>23</v>
      </c>
      <c r="K30" s="135">
        <v>404.353</v>
      </c>
      <c r="L30" s="155">
        <v>6564.84</v>
      </c>
      <c r="M30" s="134">
        <v>2</v>
      </c>
      <c r="N30" s="135">
        <v>21.201</v>
      </c>
      <c r="O30" s="155">
        <v>446.98</v>
      </c>
      <c r="P30" s="134"/>
      <c r="Q30" s="135"/>
      <c r="R30" s="155"/>
      <c r="S30" s="134">
        <v>1</v>
      </c>
      <c r="T30" s="135">
        <v>22.34</v>
      </c>
      <c r="U30" s="155">
        <v>226.32</v>
      </c>
      <c r="V30" s="134">
        <v>25</v>
      </c>
      <c r="W30" s="135">
        <v>624.66</v>
      </c>
      <c r="X30" s="155">
        <v>8751.67</v>
      </c>
      <c r="Y30" s="192">
        <v>838.867</v>
      </c>
    </row>
    <row r="31" ht="14.25" spans="1:25">
      <c r="A31" s="95"/>
      <c r="B31" s="93" t="s">
        <v>18</v>
      </c>
      <c r="C31" s="94">
        <v>428</v>
      </c>
      <c r="D31" s="95">
        <v>13</v>
      </c>
      <c r="E31" s="132">
        <v>394.071</v>
      </c>
      <c r="F31" s="133">
        <v>28102.77</v>
      </c>
      <c r="G31" s="134">
        <v>4</v>
      </c>
      <c r="H31" s="135">
        <v>164.355</v>
      </c>
      <c r="I31" s="135">
        <v>22863.93</v>
      </c>
      <c r="J31" s="134">
        <v>2</v>
      </c>
      <c r="K31" s="135">
        <v>63.136</v>
      </c>
      <c r="L31" s="155">
        <v>961.21</v>
      </c>
      <c r="M31" s="134">
        <v>2</v>
      </c>
      <c r="N31" s="135">
        <v>36.79</v>
      </c>
      <c r="O31" s="155">
        <v>1515.34</v>
      </c>
      <c r="P31" s="134"/>
      <c r="Q31" s="135"/>
      <c r="R31" s="155"/>
      <c r="S31" s="134">
        <v>0</v>
      </c>
      <c r="T31" s="135">
        <v>0</v>
      </c>
      <c r="U31" s="155">
        <v>0</v>
      </c>
      <c r="V31" s="134">
        <v>5</v>
      </c>
      <c r="W31" s="135">
        <v>129.79</v>
      </c>
      <c r="X31" s="155">
        <v>2762.29</v>
      </c>
      <c r="Y31" s="192">
        <v>124.5</v>
      </c>
    </row>
    <row r="32" ht="14.25" spans="1:25">
      <c r="A32" s="95"/>
      <c r="B32" s="93" t="s">
        <v>19</v>
      </c>
      <c r="C32" s="94">
        <v>921</v>
      </c>
      <c r="D32" s="95">
        <v>33</v>
      </c>
      <c r="E32" s="132">
        <v>818.51</v>
      </c>
      <c r="F32" s="133">
        <v>19712.26</v>
      </c>
      <c r="G32" s="134"/>
      <c r="H32" s="135"/>
      <c r="I32" s="135"/>
      <c r="J32" s="134">
        <v>20</v>
      </c>
      <c r="K32" s="135">
        <v>560.296</v>
      </c>
      <c r="L32" s="155">
        <v>10515.34</v>
      </c>
      <c r="M32" s="134">
        <v>1</v>
      </c>
      <c r="N32" s="135">
        <v>10.6</v>
      </c>
      <c r="O32" s="155">
        <v>329.7</v>
      </c>
      <c r="P32" s="134"/>
      <c r="Q32" s="135"/>
      <c r="R32" s="155"/>
      <c r="S32" s="134">
        <v>0</v>
      </c>
      <c r="T32" s="135">
        <v>0</v>
      </c>
      <c r="U32" s="155">
        <v>0</v>
      </c>
      <c r="V32" s="134">
        <v>12</v>
      </c>
      <c r="W32" s="135">
        <v>247.614</v>
      </c>
      <c r="X32" s="155">
        <v>8867.22</v>
      </c>
      <c r="Y32" s="192">
        <v>651.213</v>
      </c>
    </row>
    <row r="33" ht="14.25" spans="1:25">
      <c r="A33" s="95"/>
      <c r="B33" s="93" t="s">
        <v>20</v>
      </c>
      <c r="C33" s="94">
        <v>667</v>
      </c>
      <c r="D33" s="95">
        <v>25</v>
      </c>
      <c r="E33" s="132">
        <v>530.729</v>
      </c>
      <c r="F33" s="133">
        <v>8554.26</v>
      </c>
      <c r="G33" s="134"/>
      <c r="H33" s="135"/>
      <c r="I33" s="135"/>
      <c r="J33" s="134">
        <v>12</v>
      </c>
      <c r="K33" s="135">
        <v>257.989</v>
      </c>
      <c r="L33" s="155">
        <v>3965.2</v>
      </c>
      <c r="M33" s="134">
        <v>1</v>
      </c>
      <c r="N33" s="135">
        <v>17</v>
      </c>
      <c r="O33" s="155">
        <v>207.33</v>
      </c>
      <c r="P33" s="134">
        <v>2</v>
      </c>
      <c r="Q33" s="135">
        <v>41.184</v>
      </c>
      <c r="R33" s="155">
        <v>850.04</v>
      </c>
      <c r="S33" s="134">
        <v>0</v>
      </c>
      <c r="T33" s="135">
        <v>0</v>
      </c>
      <c r="U33" s="155">
        <v>0</v>
      </c>
      <c r="V33" s="134">
        <v>10</v>
      </c>
      <c r="W33" s="135">
        <v>214.556</v>
      </c>
      <c r="X33" s="155">
        <v>3531.69</v>
      </c>
      <c r="Y33" s="192">
        <v>467.0055</v>
      </c>
    </row>
    <row r="34" ht="14.25" spans="1:25">
      <c r="A34" s="95"/>
      <c r="B34" s="93" t="s">
        <v>21</v>
      </c>
      <c r="C34" s="94">
        <v>279</v>
      </c>
      <c r="D34" s="95">
        <v>17</v>
      </c>
      <c r="E34" s="132">
        <v>213.429</v>
      </c>
      <c r="F34" s="133">
        <v>5247.6065</v>
      </c>
      <c r="G34" s="134">
        <v>1</v>
      </c>
      <c r="H34" s="135">
        <v>5.3</v>
      </c>
      <c r="I34" s="135">
        <v>161.2365</v>
      </c>
      <c r="J34" s="134">
        <v>7</v>
      </c>
      <c r="K34" s="135">
        <v>63.2</v>
      </c>
      <c r="L34" s="155">
        <v>1320.35</v>
      </c>
      <c r="M34" s="134"/>
      <c r="N34" s="135"/>
      <c r="O34" s="155"/>
      <c r="P34" s="134">
        <v>1</v>
      </c>
      <c r="Q34" s="135">
        <v>7.322</v>
      </c>
      <c r="R34" s="155">
        <v>348.92</v>
      </c>
      <c r="S34" s="134">
        <v>2</v>
      </c>
      <c r="T34" s="135">
        <v>31.37</v>
      </c>
      <c r="U34" s="155">
        <v>853.76</v>
      </c>
      <c r="V34" s="134">
        <v>6</v>
      </c>
      <c r="W34" s="135">
        <v>106.237</v>
      </c>
      <c r="X34" s="155">
        <v>2563.34</v>
      </c>
      <c r="Y34" s="192">
        <v>180.571</v>
      </c>
    </row>
    <row r="35" ht="15" spans="1:25">
      <c r="A35" s="96"/>
      <c r="B35" s="97" t="s">
        <v>22</v>
      </c>
      <c r="C35" s="94">
        <v>793</v>
      </c>
      <c r="D35" s="98">
        <v>31</v>
      </c>
      <c r="E35" s="136">
        <v>744.675</v>
      </c>
      <c r="F35" s="137">
        <v>11911.2708</v>
      </c>
      <c r="G35" s="138"/>
      <c r="H35" s="139"/>
      <c r="I35" s="156"/>
      <c r="J35" s="138">
        <v>17</v>
      </c>
      <c r="K35" s="139">
        <v>412.063</v>
      </c>
      <c r="L35" s="156">
        <v>4763.9168</v>
      </c>
      <c r="M35" s="138">
        <v>1</v>
      </c>
      <c r="N35" s="139">
        <v>72.472</v>
      </c>
      <c r="O35" s="156">
        <v>198.51</v>
      </c>
      <c r="P35" s="138"/>
      <c r="Q35" s="139"/>
      <c r="R35" s="156"/>
      <c r="S35" s="138">
        <v>2</v>
      </c>
      <c r="T35" s="139">
        <v>31.872</v>
      </c>
      <c r="U35" s="156">
        <v>2380.84</v>
      </c>
      <c r="V35" s="138">
        <v>11</v>
      </c>
      <c r="W35" s="139">
        <v>228.268</v>
      </c>
      <c r="X35" s="156">
        <v>4568.004</v>
      </c>
      <c r="Y35" s="193">
        <v>498.988</v>
      </c>
    </row>
    <row r="36" ht="14.25" spans="1:25">
      <c r="A36" s="99" t="s">
        <v>24</v>
      </c>
      <c r="B36" s="100" t="s">
        <v>25</v>
      </c>
      <c r="C36" s="101">
        <v>331</v>
      </c>
      <c r="D36" s="102">
        <v>12</v>
      </c>
      <c r="E36" s="140">
        <v>321.651</v>
      </c>
      <c r="F36" s="140">
        <v>2505.86</v>
      </c>
      <c r="G36" s="141"/>
      <c r="H36" s="142"/>
      <c r="I36" s="142"/>
      <c r="J36" s="141">
        <v>7</v>
      </c>
      <c r="K36" s="142">
        <v>175.443</v>
      </c>
      <c r="L36" s="157">
        <v>780.265</v>
      </c>
      <c r="M36" s="141"/>
      <c r="N36" s="142"/>
      <c r="O36" s="157"/>
      <c r="P36" s="141"/>
      <c r="Q36" s="142"/>
      <c r="R36" s="157"/>
      <c r="S36" s="141">
        <v>2</v>
      </c>
      <c r="T36" s="142">
        <v>88.865</v>
      </c>
      <c r="U36" s="157">
        <v>644.12</v>
      </c>
      <c r="V36" s="141">
        <v>3</v>
      </c>
      <c r="W36" s="142">
        <v>57.343</v>
      </c>
      <c r="X36" s="157">
        <v>1081.475</v>
      </c>
      <c r="Y36" s="192">
        <v>313.138</v>
      </c>
    </row>
    <row r="37" ht="27" spans="1:25">
      <c r="A37" s="103"/>
      <c r="B37" s="104" t="s">
        <v>26</v>
      </c>
      <c r="C37" s="101">
        <v>270</v>
      </c>
      <c r="D37" s="102">
        <v>17</v>
      </c>
      <c r="E37" s="140">
        <v>191.976</v>
      </c>
      <c r="F37" s="140">
        <v>5790.4131</v>
      </c>
      <c r="G37" s="141"/>
      <c r="H37" s="142"/>
      <c r="I37" s="142"/>
      <c r="J37" s="141">
        <v>9</v>
      </c>
      <c r="K37" s="142">
        <v>119.18</v>
      </c>
      <c r="L37" s="157">
        <v>3089.22</v>
      </c>
      <c r="M37" s="141">
        <v>1</v>
      </c>
      <c r="N37" s="142">
        <v>4.037</v>
      </c>
      <c r="O37" s="157">
        <v>132.99</v>
      </c>
      <c r="P37" s="141"/>
      <c r="Q37" s="142"/>
      <c r="R37" s="157"/>
      <c r="S37" s="141">
        <v>0</v>
      </c>
      <c r="T37" s="142">
        <v>0</v>
      </c>
      <c r="U37" s="157">
        <v>0</v>
      </c>
      <c r="V37" s="141">
        <v>6</v>
      </c>
      <c r="W37" s="142">
        <v>67.49</v>
      </c>
      <c r="X37" s="157">
        <v>2476.9131</v>
      </c>
      <c r="Y37" s="192">
        <v>170.0365</v>
      </c>
    </row>
    <row r="38" ht="14.25" spans="1:25">
      <c r="A38" s="103"/>
      <c r="B38" s="100" t="s">
        <v>27</v>
      </c>
      <c r="C38" s="101">
        <v>37</v>
      </c>
      <c r="D38" s="102">
        <v>6</v>
      </c>
      <c r="E38" s="140">
        <v>131.972</v>
      </c>
      <c r="F38" s="140">
        <v>10360.12</v>
      </c>
      <c r="G38" s="141">
        <v>1</v>
      </c>
      <c r="H38" s="142">
        <v>9.866</v>
      </c>
      <c r="I38" s="142">
        <v>157.25</v>
      </c>
      <c r="J38" s="141">
        <v>4</v>
      </c>
      <c r="K38" s="142">
        <v>91.213</v>
      </c>
      <c r="L38" s="157">
        <v>3394.18</v>
      </c>
      <c r="M38" s="141"/>
      <c r="N38" s="142"/>
      <c r="O38" s="157"/>
      <c r="P38" s="141"/>
      <c r="Q38" s="142"/>
      <c r="R38" s="157"/>
      <c r="S38" s="141">
        <v>0</v>
      </c>
      <c r="T38" s="142">
        <v>0</v>
      </c>
      <c r="U38" s="157">
        <v>0</v>
      </c>
      <c r="V38" s="141">
        <v>1</v>
      </c>
      <c r="W38" s="142">
        <v>30.893</v>
      </c>
      <c r="X38" s="157">
        <v>6808.69</v>
      </c>
      <c r="Y38" s="192">
        <v>106.3</v>
      </c>
    </row>
    <row r="39" ht="14.25" spans="1:25">
      <c r="A39" s="103"/>
      <c r="B39" s="100" t="s">
        <v>28</v>
      </c>
      <c r="C39" s="101">
        <v>234</v>
      </c>
      <c r="D39" s="102">
        <v>11</v>
      </c>
      <c r="E39" s="140">
        <v>225.225</v>
      </c>
      <c r="F39" s="140">
        <v>3075.71</v>
      </c>
      <c r="G39" s="141"/>
      <c r="H39" s="142"/>
      <c r="I39" s="142"/>
      <c r="J39" s="141">
        <v>6</v>
      </c>
      <c r="K39" s="142">
        <v>98.935</v>
      </c>
      <c r="L39" s="157">
        <v>1292.99</v>
      </c>
      <c r="M39" s="141"/>
      <c r="N39" s="142"/>
      <c r="O39" s="157"/>
      <c r="P39" s="141">
        <v>1</v>
      </c>
      <c r="Q39" s="142">
        <v>24.04</v>
      </c>
      <c r="R39" s="157">
        <v>384.24</v>
      </c>
      <c r="S39" s="141">
        <v>0</v>
      </c>
      <c r="T39" s="142">
        <v>0</v>
      </c>
      <c r="U39" s="157">
        <v>0</v>
      </c>
      <c r="V39" s="141">
        <v>4</v>
      </c>
      <c r="W39" s="142">
        <v>102.25</v>
      </c>
      <c r="X39" s="157">
        <v>1398.48</v>
      </c>
      <c r="Y39" s="192">
        <v>202.004</v>
      </c>
    </row>
    <row r="40" ht="14.25" spans="1:25">
      <c r="A40" s="103"/>
      <c r="B40" s="100" t="s">
        <v>29</v>
      </c>
      <c r="C40" s="101">
        <v>100</v>
      </c>
      <c r="D40" s="102">
        <v>14</v>
      </c>
      <c r="E40" s="140">
        <v>110.1105</v>
      </c>
      <c r="F40" s="140">
        <v>3554.26</v>
      </c>
      <c r="G40" s="141"/>
      <c r="H40" s="142"/>
      <c r="I40" s="142"/>
      <c r="J40" s="141">
        <v>10</v>
      </c>
      <c r="K40" s="142">
        <v>100.11</v>
      </c>
      <c r="L40" s="157">
        <v>1443.83</v>
      </c>
      <c r="M40" s="141"/>
      <c r="N40" s="142"/>
      <c r="O40" s="157"/>
      <c r="P40" s="141"/>
      <c r="Q40" s="142"/>
      <c r="R40" s="157"/>
      <c r="S40" s="141">
        <v>0</v>
      </c>
      <c r="T40" s="142">
        <v>0</v>
      </c>
      <c r="U40" s="157">
        <v>0</v>
      </c>
      <c r="V40" s="141">
        <v>4</v>
      </c>
      <c r="W40" s="142">
        <v>10.0005</v>
      </c>
      <c r="X40" s="157">
        <v>2110.43</v>
      </c>
      <c r="Y40" s="192">
        <v>99.417</v>
      </c>
    </row>
    <row r="41" ht="15" spans="1:25">
      <c r="A41" s="105"/>
      <c r="B41" s="100" t="s">
        <v>30</v>
      </c>
      <c r="C41" s="106">
        <v>228</v>
      </c>
      <c r="D41" s="102">
        <v>19</v>
      </c>
      <c r="E41" s="140">
        <v>111.764</v>
      </c>
      <c r="F41" s="140">
        <v>3015.3</v>
      </c>
      <c r="G41" s="141">
        <v>3</v>
      </c>
      <c r="H41" s="142">
        <v>20.47</v>
      </c>
      <c r="I41" s="142">
        <v>658.23</v>
      </c>
      <c r="J41" s="141">
        <v>5</v>
      </c>
      <c r="K41" s="142">
        <v>48.317</v>
      </c>
      <c r="L41" s="157">
        <v>1333.64</v>
      </c>
      <c r="M41" s="141">
        <v>2</v>
      </c>
      <c r="N41" s="142">
        <v>2.2</v>
      </c>
      <c r="O41" s="142">
        <v>133.06</v>
      </c>
      <c r="P41" s="141"/>
      <c r="Q41" s="142"/>
      <c r="R41" s="157"/>
      <c r="S41" s="141">
        <v>0</v>
      </c>
      <c r="T41" s="142">
        <v>0</v>
      </c>
      <c r="U41" s="157">
        <v>0</v>
      </c>
      <c r="V41" s="141">
        <v>9</v>
      </c>
      <c r="W41" s="142">
        <v>40.777</v>
      </c>
      <c r="X41" s="157">
        <v>890.37</v>
      </c>
      <c r="Y41" s="192">
        <v>79.867</v>
      </c>
    </row>
    <row r="42" ht="15" spans="1:25">
      <c r="A42" s="107"/>
      <c r="B42" s="108" t="s">
        <v>39</v>
      </c>
      <c r="C42" s="109">
        <v>8586.3</v>
      </c>
      <c r="D42" s="110">
        <v>370</v>
      </c>
      <c r="E42" s="143">
        <v>7331.2865</v>
      </c>
      <c r="F42" s="144">
        <v>201769.7504</v>
      </c>
      <c r="G42" s="110">
        <v>11</v>
      </c>
      <c r="H42" s="143">
        <v>285.676</v>
      </c>
      <c r="I42" s="144">
        <v>42731.0665</v>
      </c>
      <c r="J42" s="110">
        <v>189</v>
      </c>
      <c r="K42" s="143">
        <v>3632.663</v>
      </c>
      <c r="L42" s="144">
        <v>62814.0518</v>
      </c>
      <c r="M42" s="110">
        <v>14</v>
      </c>
      <c r="N42" s="143">
        <v>253.062</v>
      </c>
      <c r="O42" s="144">
        <v>5993.82</v>
      </c>
      <c r="P42" s="110">
        <v>9</v>
      </c>
      <c r="Q42" s="143">
        <v>125.111</v>
      </c>
      <c r="R42" s="144">
        <v>3598.48</v>
      </c>
      <c r="S42" s="175">
        <v>7</v>
      </c>
      <c r="T42" s="176">
        <v>174.447</v>
      </c>
      <c r="U42" s="185">
        <v>4105.04</v>
      </c>
      <c r="V42" s="110">
        <v>139</v>
      </c>
      <c r="W42" s="143">
        <v>2859.0585</v>
      </c>
      <c r="X42" s="144">
        <v>82436.0021</v>
      </c>
      <c r="Y42" s="194">
        <v>5447.164</v>
      </c>
    </row>
  </sheetData>
  <mergeCells count="26">
    <mergeCell ref="D3:F3"/>
    <mergeCell ref="G3:I3"/>
    <mergeCell ref="J3:L3"/>
    <mergeCell ref="M3:O3"/>
    <mergeCell ref="P3:R3"/>
    <mergeCell ref="S3:U3"/>
    <mergeCell ref="V3:X3"/>
    <mergeCell ref="F24:I24"/>
    <mergeCell ref="P24:V24"/>
    <mergeCell ref="D26:F26"/>
    <mergeCell ref="G26:I26"/>
    <mergeCell ref="J26:L26"/>
    <mergeCell ref="M26:O26"/>
    <mergeCell ref="P26:R26"/>
    <mergeCell ref="S26:U26"/>
    <mergeCell ref="V26:X26"/>
    <mergeCell ref="A5:A13"/>
    <mergeCell ref="A14:A20"/>
    <mergeCell ref="A28:A35"/>
    <mergeCell ref="A36:A41"/>
    <mergeCell ref="B3:B4"/>
    <mergeCell ref="B26:B27"/>
    <mergeCell ref="C3:C4"/>
    <mergeCell ref="C26:C27"/>
    <mergeCell ref="Y3:Y4"/>
    <mergeCell ref="Y26:Y27"/>
  </mergeCells>
  <pageMargins left="0.7" right="0.7" top="0.75" bottom="0.75" header="0.3" footer="0.3"/>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zoomScale="115" zoomScaleNormal="115" workbookViewId="0">
      <selection activeCell="C23" sqref="C23"/>
    </sheetView>
  </sheetViews>
  <sheetFormatPr defaultColWidth="9" defaultRowHeight="12.75"/>
  <cols>
    <col min="1" max="1" width="39.2833333333333" customWidth="1"/>
    <col min="2" max="4" width="11.7083333333333" customWidth="1"/>
    <col min="5" max="7" width="11.7083333333333" hidden="1" customWidth="1"/>
    <col min="8" max="10" width="11.7083333333333" customWidth="1"/>
  </cols>
  <sheetData>
    <row r="1" ht="17.25" spans="1:10">
      <c r="A1" s="25" t="s">
        <v>40</v>
      </c>
      <c r="B1" s="26"/>
      <c r="C1" s="26"/>
      <c r="D1" s="26"/>
      <c r="E1" s="26"/>
      <c r="F1" s="26"/>
      <c r="G1" s="26"/>
      <c r="H1" s="26"/>
      <c r="I1" s="26"/>
      <c r="J1" s="43"/>
    </row>
    <row r="2" ht="39.75" customHeight="1" spans="1:10">
      <c r="A2" s="27" t="s">
        <v>1</v>
      </c>
      <c r="B2" s="28" t="s">
        <v>41</v>
      </c>
      <c r="C2" s="28"/>
      <c r="D2" s="28"/>
      <c r="E2" s="39" t="s">
        <v>42</v>
      </c>
      <c r="F2" s="39"/>
      <c r="G2" s="39"/>
      <c r="H2" s="40" t="s">
        <v>43</v>
      </c>
      <c r="I2" s="40"/>
      <c r="J2" s="40"/>
    </row>
    <row r="3" spans="1:10">
      <c r="A3" s="27"/>
      <c r="B3" s="29" t="s">
        <v>11</v>
      </c>
      <c r="C3" s="29" t="s">
        <v>12</v>
      </c>
      <c r="D3" s="29" t="s">
        <v>13</v>
      </c>
      <c r="E3" s="29" t="s">
        <v>11</v>
      </c>
      <c r="F3" s="29" t="s">
        <v>12</v>
      </c>
      <c r="G3" s="29" t="s">
        <v>13</v>
      </c>
      <c r="H3" s="29" t="s">
        <v>11</v>
      </c>
      <c r="I3" s="29" t="s">
        <v>12</v>
      </c>
      <c r="J3" s="29" t="s">
        <v>13</v>
      </c>
    </row>
    <row r="4" ht="14.25" customHeight="1" spans="1:10">
      <c r="A4" s="30" t="s">
        <v>15</v>
      </c>
      <c r="B4" s="31">
        <v>34</v>
      </c>
      <c r="C4" s="31">
        <v>662.626</v>
      </c>
      <c r="D4" s="31">
        <v>8036.387</v>
      </c>
      <c r="E4" s="31">
        <v>3</v>
      </c>
      <c r="F4" s="31">
        <v>79.959</v>
      </c>
      <c r="G4" s="31">
        <v>1641.7</v>
      </c>
      <c r="H4" s="31">
        <v>10</v>
      </c>
      <c r="I4" s="31">
        <v>378.352</v>
      </c>
      <c r="J4" s="31">
        <v>7341.03</v>
      </c>
    </row>
    <row r="5" ht="14.25" customHeight="1" spans="1:10">
      <c r="A5" s="30" t="s">
        <v>16</v>
      </c>
      <c r="B5" s="31">
        <v>36</v>
      </c>
      <c r="C5" s="31">
        <v>655.73</v>
      </c>
      <c r="D5" s="31">
        <v>16150.07</v>
      </c>
      <c r="E5" s="31">
        <v>2</v>
      </c>
      <c r="F5" s="31">
        <v>33.622</v>
      </c>
      <c r="G5" s="31">
        <v>1829.62</v>
      </c>
      <c r="H5" s="31">
        <v>33</v>
      </c>
      <c r="I5" s="31">
        <v>620.828</v>
      </c>
      <c r="J5" s="31">
        <v>29284.4</v>
      </c>
    </row>
    <row r="6" ht="14.25" customHeight="1" spans="1:10">
      <c r="A6" s="30" t="s">
        <v>17</v>
      </c>
      <c r="B6" s="31">
        <v>23</v>
      </c>
      <c r="C6" s="31">
        <v>404.353</v>
      </c>
      <c r="D6" s="31">
        <v>6564.84</v>
      </c>
      <c r="E6" s="31">
        <v>2</v>
      </c>
      <c r="F6" s="31">
        <v>21.201</v>
      </c>
      <c r="G6" s="31">
        <v>446.98</v>
      </c>
      <c r="H6" s="31">
        <v>25</v>
      </c>
      <c r="I6" s="31">
        <v>624.66</v>
      </c>
      <c r="J6" s="31">
        <v>8751.67</v>
      </c>
    </row>
    <row r="7" ht="14.25" customHeight="1" spans="1:10">
      <c r="A7" s="30" t="s">
        <v>18</v>
      </c>
      <c r="B7" s="31">
        <v>8</v>
      </c>
      <c r="C7" s="31">
        <v>191.168</v>
      </c>
      <c r="D7" s="31">
        <v>2227.89</v>
      </c>
      <c r="E7" s="31">
        <v>2</v>
      </c>
      <c r="F7" s="31">
        <v>36.79</v>
      </c>
      <c r="G7" s="31">
        <v>1515.34</v>
      </c>
      <c r="H7" s="31">
        <v>9</v>
      </c>
      <c r="I7" s="31">
        <v>201.836</v>
      </c>
      <c r="J7" s="31">
        <v>4990.96</v>
      </c>
    </row>
    <row r="8" ht="14.25" customHeight="1" spans="1:10">
      <c r="A8" s="30" t="s">
        <v>19</v>
      </c>
      <c r="B8" s="31">
        <v>20</v>
      </c>
      <c r="C8" s="31">
        <v>560.296</v>
      </c>
      <c r="D8" s="31">
        <v>10515.34</v>
      </c>
      <c r="E8" s="31">
        <v>1</v>
      </c>
      <c r="F8" s="31">
        <v>10.6</v>
      </c>
      <c r="G8" s="31">
        <v>329.7</v>
      </c>
      <c r="H8" s="31">
        <v>12</v>
      </c>
      <c r="I8" s="31">
        <v>247.614</v>
      </c>
      <c r="J8" s="31">
        <v>8867.22</v>
      </c>
    </row>
    <row r="9" ht="14.25" customHeight="1" spans="1:10">
      <c r="A9" s="30" t="s">
        <v>20</v>
      </c>
      <c r="B9" s="31">
        <v>21</v>
      </c>
      <c r="C9" s="31">
        <v>439.529</v>
      </c>
      <c r="D9" s="31">
        <v>7168.17</v>
      </c>
      <c r="E9" s="31">
        <v>1</v>
      </c>
      <c r="F9" s="31">
        <v>17</v>
      </c>
      <c r="G9" s="31">
        <v>207.33</v>
      </c>
      <c r="H9" s="31">
        <v>16</v>
      </c>
      <c r="I9" s="31">
        <v>294.751</v>
      </c>
      <c r="J9" s="31">
        <v>5190.37</v>
      </c>
    </row>
    <row r="10" ht="14.25" customHeight="1" spans="1:10">
      <c r="A10" s="30" t="s">
        <v>21</v>
      </c>
      <c r="B10" s="31">
        <v>7</v>
      </c>
      <c r="C10" s="31">
        <v>63.2</v>
      </c>
      <c r="D10" s="31">
        <v>1320.35</v>
      </c>
      <c r="E10" s="31"/>
      <c r="F10" s="31"/>
      <c r="G10" s="31"/>
      <c r="H10" s="31">
        <v>6</v>
      </c>
      <c r="I10" s="31">
        <v>106.237</v>
      </c>
      <c r="J10" s="31">
        <v>2563.34</v>
      </c>
    </row>
    <row r="11" ht="14.25" customHeight="1" spans="1:10">
      <c r="A11" s="30" t="s">
        <v>22</v>
      </c>
      <c r="B11" s="31">
        <v>17</v>
      </c>
      <c r="C11" s="31">
        <v>412.063</v>
      </c>
      <c r="D11" s="31">
        <v>4763.9168</v>
      </c>
      <c r="E11" s="31">
        <v>1</v>
      </c>
      <c r="F11" s="31">
        <v>72.472</v>
      </c>
      <c r="G11" s="31">
        <v>198.51</v>
      </c>
      <c r="H11" s="31">
        <v>11</v>
      </c>
      <c r="I11" s="31">
        <v>228.268</v>
      </c>
      <c r="J11" s="31">
        <v>4568.004</v>
      </c>
    </row>
    <row r="12" ht="14.25" customHeight="1" spans="1:10">
      <c r="A12" s="30" t="s">
        <v>25</v>
      </c>
      <c r="B12" s="31">
        <v>7</v>
      </c>
      <c r="C12" s="31">
        <v>175.443</v>
      </c>
      <c r="D12" s="31">
        <v>780.265</v>
      </c>
      <c r="E12" s="31"/>
      <c r="F12" s="31"/>
      <c r="G12" s="31"/>
      <c r="H12" s="31">
        <v>3</v>
      </c>
      <c r="I12" s="31">
        <v>57.343</v>
      </c>
      <c r="J12" s="31">
        <v>1081.475</v>
      </c>
    </row>
    <row r="13" ht="25.5" spans="1:10">
      <c r="A13" s="32" t="s">
        <v>26</v>
      </c>
      <c r="B13" s="31">
        <v>9</v>
      </c>
      <c r="C13" s="31">
        <v>119.18</v>
      </c>
      <c r="D13" s="31">
        <v>3089.22</v>
      </c>
      <c r="E13" s="31">
        <v>1</v>
      </c>
      <c r="F13" s="31">
        <v>4.037</v>
      </c>
      <c r="G13" s="31">
        <v>132.99</v>
      </c>
      <c r="H13" s="31">
        <v>6</v>
      </c>
      <c r="I13" s="31">
        <v>67.49</v>
      </c>
      <c r="J13" s="31">
        <v>2476.9131</v>
      </c>
    </row>
    <row r="14" ht="25.5" spans="1:10">
      <c r="A14" s="32" t="s">
        <v>27</v>
      </c>
      <c r="B14" s="31">
        <v>4</v>
      </c>
      <c r="C14" s="31">
        <v>91.213</v>
      </c>
      <c r="D14" s="31">
        <v>3394.18</v>
      </c>
      <c r="E14" s="31"/>
      <c r="F14" s="31"/>
      <c r="G14" s="31"/>
      <c r="H14" s="31">
        <v>1</v>
      </c>
      <c r="I14" s="31">
        <v>30.893</v>
      </c>
      <c r="J14" s="31">
        <v>6808.69</v>
      </c>
    </row>
    <row r="15" ht="14.25" customHeight="1" spans="1:10">
      <c r="A15" s="30" t="s">
        <v>28</v>
      </c>
      <c r="B15" s="31">
        <v>6</v>
      </c>
      <c r="C15" s="31">
        <v>98.935</v>
      </c>
      <c r="D15" s="31">
        <v>1292.99</v>
      </c>
      <c r="E15" s="31"/>
      <c r="F15" s="31"/>
      <c r="G15" s="31"/>
      <c r="H15" s="31">
        <v>4</v>
      </c>
      <c r="I15" s="31">
        <v>102.25</v>
      </c>
      <c r="J15" s="31">
        <v>1398.48</v>
      </c>
    </row>
    <row r="16" ht="14.25" customHeight="1" spans="1:10">
      <c r="A16" s="30" t="s">
        <v>29</v>
      </c>
      <c r="B16" s="31">
        <v>10</v>
      </c>
      <c r="C16" s="31">
        <v>100.11</v>
      </c>
      <c r="D16" s="31">
        <v>1443.83</v>
      </c>
      <c r="E16" s="31"/>
      <c r="F16" s="31"/>
      <c r="G16" s="31"/>
      <c r="H16" s="31">
        <v>4</v>
      </c>
      <c r="I16" s="31">
        <v>10.0005</v>
      </c>
      <c r="J16" s="31">
        <v>2110.43</v>
      </c>
    </row>
    <row r="17" ht="14.25" customHeight="1" spans="1:10">
      <c r="A17" s="30" t="s">
        <v>30</v>
      </c>
      <c r="B17" s="31">
        <v>5</v>
      </c>
      <c r="C17" s="31">
        <v>48.317</v>
      </c>
      <c r="D17" s="31">
        <v>1333.64</v>
      </c>
      <c r="E17" s="31">
        <v>2</v>
      </c>
      <c r="F17" s="31">
        <v>2.2</v>
      </c>
      <c r="G17" s="31">
        <v>133.06</v>
      </c>
      <c r="H17" s="31">
        <v>9</v>
      </c>
      <c r="I17" s="31">
        <v>40.777</v>
      </c>
      <c r="J17" s="31">
        <v>890.37</v>
      </c>
    </row>
    <row r="18" ht="14.25" customHeight="1" spans="1:10">
      <c r="A18" s="33" t="s">
        <v>32</v>
      </c>
      <c r="B18" s="34">
        <f>SUM(B4:B17)</f>
        <v>207</v>
      </c>
      <c r="C18" s="34">
        <f t="shared" ref="C18:J18" si="0">SUM(C4:C17)</f>
        <v>4022.163</v>
      </c>
      <c r="D18" s="34">
        <f t="shared" si="0"/>
        <v>68081.0888</v>
      </c>
      <c r="E18" s="34">
        <f t="shared" si="0"/>
        <v>15</v>
      </c>
      <c r="F18" s="34">
        <f t="shared" si="0"/>
        <v>277.881</v>
      </c>
      <c r="G18" s="34">
        <f t="shared" si="0"/>
        <v>6435.23</v>
      </c>
      <c r="H18" s="34">
        <f t="shared" si="0"/>
        <v>149</v>
      </c>
      <c r="I18" s="34">
        <f t="shared" si="0"/>
        <v>3011.2995</v>
      </c>
      <c r="J18" s="34">
        <f t="shared" si="0"/>
        <v>86323.3521</v>
      </c>
    </row>
    <row r="19" ht="14.25" customHeight="1" spans="1:10">
      <c r="A19" s="35" t="s">
        <v>33</v>
      </c>
      <c r="B19" s="36">
        <v>4</v>
      </c>
      <c r="C19" s="36">
        <v>8.01</v>
      </c>
      <c r="D19" s="36">
        <v>764.89</v>
      </c>
      <c r="E19" s="41"/>
      <c r="F19" s="41"/>
      <c r="G19" s="41"/>
      <c r="H19" s="36"/>
      <c r="I19" s="36"/>
      <c r="J19" s="36"/>
    </row>
    <row r="20" ht="14.25" customHeight="1" spans="1:10">
      <c r="A20" s="37" t="s">
        <v>34</v>
      </c>
      <c r="B20" s="38">
        <f>B19+B18</f>
        <v>211</v>
      </c>
      <c r="C20" s="38">
        <f t="shared" ref="C20:J20" si="1">C19+C18</f>
        <v>4030.173</v>
      </c>
      <c r="D20" s="38">
        <f t="shared" si="1"/>
        <v>68845.9788</v>
      </c>
      <c r="E20" s="42">
        <f t="shared" si="1"/>
        <v>15</v>
      </c>
      <c r="F20" s="42">
        <f t="shared" si="1"/>
        <v>277.881</v>
      </c>
      <c r="G20" s="42">
        <f t="shared" si="1"/>
        <v>6435.23</v>
      </c>
      <c r="H20" s="38">
        <f t="shared" si="1"/>
        <v>149</v>
      </c>
      <c r="I20" s="38">
        <f t="shared" si="1"/>
        <v>3011.2995</v>
      </c>
      <c r="J20" s="38">
        <f t="shared" si="1"/>
        <v>86323.3521</v>
      </c>
    </row>
  </sheetData>
  <mergeCells count="5">
    <mergeCell ref="A1:J1"/>
    <mergeCell ref="B2:D2"/>
    <mergeCell ref="E2:G2"/>
    <mergeCell ref="H2:J2"/>
    <mergeCell ref="A2:A3"/>
  </mergeCells>
  <pageMargins left="0.31496062992126" right="0.708661417322835" top="0.41" bottom="0.748031496062992" header="0.31496062992126" footer="0.31496062992126"/>
  <pageSetup paperSize="9" scale="9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92D050"/>
  </sheetPr>
  <dimension ref="A1:AE405"/>
  <sheetViews>
    <sheetView tabSelected="1" view="pageBreakPreview" zoomScale="85" zoomScaleNormal="80" workbookViewId="0">
      <pane ySplit="2" topLeftCell="A3" activePane="bottomLeft" state="frozen"/>
      <selection/>
      <selection pane="bottomLeft" activeCell="I3" sqref="I3"/>
    </sheetView>
  </sheetViews>
  <sheetFormatPr defaultColWidth="9.14166666666667" defaultRowHeight="12.75"/>
  <cols>
    <col min="1" max="1" width="11.9083333333333" style="1" customWidth="1"/>
    <col min="2" max="2" width="6.28333333333333" style="1" hidden="1" customWidth="1"/>
    <col min="3" max="3" width="6.28333333333333" style="8" hidden="1" customWidth="1"/>
    <col min="4" max="4" width="18.3666666666667" style="1" customWidth="1"/>
    <col min="5" max="5" width="22.6416666666667" style="1" hidden="1" customWidth="1"/>
    <col min="6" max="6" width="0.433333333333333" style="1" hidden="1" customWidth="1"/>
    <col min="7" max="7" width="0.15" style="1" hidden="1" customWidth="1"/>
    <col min="8" max="8" width="10.5833333333333" style="1" hidden="1" customWidth="1"/>
    <col min="9" max="9" width="15.2833333333333" style="1" customWidth="1"/>
    <col min="10" max="10" width="15.2916666666667" style="1" hidden="1" customWidth="1"/>
    <col min="11" max="11" width="52.35" style="1" customWidth="1"/>
    <col min="12" max="13" width="9.14166666666667" style="1" hidden="1" customWidth="1"/>
    <col min="14" max="14" width="7.56666666666667" style="1" hidden="1" customWidth="1"/>
    <col min="15" max="15" width="8.81666666666667" style="1" customWidth="1"/>
    <col min="16" max="16" width="11.5666666666667" style="1" hidden="1" customWidth="1"/>
    <col min="17" max="17" width="0.291666666666667" style="1" hidden="1" customWidth="1"/>
    <col min="18" max="18" width="9.69166666666667" style="1" customWidth="1"/>
    <col min="19" max="19" width="8.85833333333333" style="1" hidden="1" customWidth="1"/>
    <col min="20" max="20" width="12.1416666666667" style="9" hidden="1" customWidth="1"/>
    <col min="21" max="21" width="11" style="9" customWidth="1"/>
    <col min="22" max="22" width="11.1416666666667" style="9" customWidth="1"/>
    <col min="23" max="23" width="9.28333333333333" style="1" customWidth="1"/>
    <col min="24" max="24" width="9.56666666666667" style="1" customWidth="1"/>
    <col min="25" max="25" width="11.5666666666667" style="9" customWidth="1"/>
    <col min="26" max="26" width="11.2833333333333" style="9" customWidth="1"/>
    <col min="27" max="27" width="11.425" style="9" customWidth="1"/>
    <col min="28" max="28" width="18.8583333333333" style="1" customWidth="1"/>
    <col min="29" max="29" width="27" style="2" customWidth="1"/>
    <col min="30" max="30" width="25.425" style="2" hidden="1" customWidth="1"/>
    <col min="31" max="31" width="27" style="2" hidden="1" customWidth="1"/>
    <col min="32" max="16384" width="9.14166666666667" style="1"/>
  </cols>
  <sheetData>
    <row r="1" ht="27.75" spans="1:30">
      <c r="A1" s="10" t="s">
        <v>44</v>
      </c>
      <c r="B1" s="10"/>
      <c r="C1" s="11"/>
      <c r="AB1" s="20"/>
      <c r="AD1" s="20"/>
    </row>
    <row r="2" s="7" customFormat="1" ht="67.5" customHeight="1" spans="1:31">
      <c r="A2" s="12" t="s">
        <v>45</v>
      </c>
      <c r="B2" s="13" t="s">
        <v>46</v>
      </c>
      <c r="C2" s="13" t="s">
        <v>47</v>
      </c>
      <c r="D2" s="12" t="s">
        <v>1</v>
      </c>
      <c r="E2" s="16" t="s">
        <v>48</v>
      </c>
      <c r="F2" s="16" t="s">
        <v>49</v>
      </c>
      <c r="G2" s="16" t="s">
        <v>50</v>
      </c>
      <c r="H2" s="16" t="s">
        <v>51</v>
      </c>
      <c r="I2" s="17" t="s">
        <v>52</v>
      </c>
      <c r="J2" s="13" t="s">
        <v>53</v>
      </c>
      <c r="K2" s="12" t="s">
        <v>54</v>
      </c>
      <c r="L2" s="13" t="s">
        <v>55</v>
      </c>
      <c r="M2" s="13" t="s">
        <v>56</v>
      </c>
      <c r="N2" s="16" t="s">
        <v>57</v>
      </c>
      <c r="O2" s="12" t="s">
        <v>58</v>
      </c>
      <c r="P2" s="13" t="s">
        <v>59</v>
      </c>
      <c r="Q2" s="12" t="s">
        <v>60</v>
      </c>
      <c r="R2" s="12" t="s">
        <v>61</v>
      </c>
      <c r="S2" s="16" t="s">
        <v>62</v>
      </c>
      <c r="T2" s="16" t="s">
        <v>63</v>
      </c>
      <c r="U2" s="12" t="s">
        <v>64</v>
      </c>
      <c r="V2" s="12" t="s">
        <v>65</v>
      </c>
      <c r="W2" s="12" t="s">
        <v>66</v>
      </c>
      <c r="X2" s="12" t="s">
        <v>67</v>
      </c>
      <c r="Y2" s="12" t="s">
        <v>68</v>
      </c>
      <c r="Z2" s="12" t="s">
        <v>69</v>
      </c>
      <c r="AA2" s="12" t="s">
        <v>70</v>
      </c>
      <c r="AB2" s="12" t="s">
        <v>71</v>
      </c>
      <c r="AC2" s="12" t="s">
        <v>72</v>
      </c>
      <c r="AD2" s="16" t="s">
        <v>73</v>
      </c>
      <c r="AE2" s="21" t="s">
        <v>74</v>
      </c>
    </row>
    <row r="3" ht="38.25" spans="1:31">
      <c r="A3" s="4">
        <f>SUBTOTAL(103,$K$3:K3)</f>
        <v>1</v>
      </c>
      <c r="B3" s="14" t="s">
        <v>75</v>
      </c>
      <c r="C3" s="15" t="s">
        <v>24</v>
      </c>
      <c r="D3" s="4" t="s">
        <v>25</v>
      </c>
      <c r="E3" s="4" t="s">
        <v>76</v>
      </c>
      <c r="F3" s="4">
        <v>123230</v>
      </c>
      <c r="G3" s="4" t="s">
        <v>77</v>
      </c>
      <c r="H3" s="4" t="s">
        <v>78</v>
      </c>
      <c r="I3" s="4" t="s">
        <v>78</v>
      </c>
      <c r="J3" s="4" t="s">
        <v>79</v>
      </c>
      <c r="K3" s="18" t="s">
        <v>80</v>
      </c>
      <c r="L3" s="4" t="s">
        <v>81</v>
      </c>
      <c r="M3" s="4" t="s">
        <v>82</v>
      </c>
      <c r="N3" s="4" t="s">
        <v>83</v>
      </c>
      <c r="O3" s="4">
        <v>12</v>
      </c>
      <c r="P3" s="4" t="s">
        <v>84</v>
      </c>
      <c r="Q3" s="4">
        <v>12.001</v>
      </c>
      <c r="R3" s="4">
        <v>32.54</v>
      </c>
      <c r="S3" s="4">
        <v>22.6</v>
      </c>
      <c r="T3" s="19">
        <v>43395</v>
      </c>
      <c r="U3" s="19">
        <v>43510</v>
      </c>
      <c r="V3" s="19">
        <v>43557</v>
      </c>
      <c r="W3" s="4">
        <v>100</v>
      </c>
      <c r="X3" s="4">
        <v>99.19</v>
      </c>
      <c r="Y3" s="19">
        <v>43921</v>
      </c>
      <c r="Z3" s="19" t="s">
        <v>84</v>
      </c>
      <c r="AA3" s="19">
        <v>44358</v>
      </c>
      <c r="AB3" s="19" t="s">
        <v>85</v>
      </c>
      <c r="AC3" s="22" t="s">
        <v>86</v>
      </c>
      <c r="AD3" s="22" t="s">
        <v>87</v>
      </c>
      <c r="AE3" s="22" t="s">
        <v>88</v>
      </c>
    </row>
    <row r="4" ht="51" spans="1:31">
      <c r="A4" s="4">
        <f>SUBTOTAL(103,$K$3:K4)</f>
        <v>2</v>
      </c>
      <c r="B4" s="14" t="s">
        <v>75</v>
      </c>
      <c r="C4" s="15" t="s">
        <v>24</v>
      </c>
      <c r="D4" s="4" t="s">
        <v>25</v>
      </c>
      <c r="E4" s="4" t="s">
        <v>76</v>
      </c>
      <c r="F4" s="4">
        <v>60004</v>
      </c>
      <c r="G4" s="4" t="s">
        <v>89</v>
      </c>
      <c r="H4" s="4" t="s">
        <v>78</v>
      </c>
      <c r="I4" s="4" t="s">
        <v>78</v>
      </c>
      <c r="J4" s="4" t="s">
        <v>90</v>
      </c>
      <c r="K4" s="3" t="s">
        <v>91</v>
      </c>
      <c r="L4" s="4" t="s">
        <v>81</v>
      </c>
      <c r="M4" s="4" t="s">
        <v>82</v>
      </c>
      <c r="N4" s="4" t="s">
        <v>83</v>
      </c>
      <c r="O4" s="4">
        <v>25.931</v>
      </c>
      <c r="P4" s="4" t="s">
        <v>84</v>
      </c>
      <c r="Q4" s="4">
        <v>25.93</v>
      </c>
      <c r="R4" s="4">
        <v>176.76</v>
      </c>
      <c r="S4" s="4">
        <v>124.74</v>
      </c>
      <c r="T4" s="19">
        <v>42754</v>
      </c>
      <c r="U4" s="19">
        <v>42795</v>
      </c>
      <c r="V4" s="19">
        <v>43040</v>
      </c>
      <c r="W4" s="4">
        <v>100</v>
      </c>
      <c r="X4" s="4">
        <v>100</v>
      </c>
      <c r="Y4" s="19">
        <v>43404</v>
      </c>
      <c r="Z4" s="19" t="s">
        <v>84</v>
      </c>
      <c r="AA4" s="19">
        <v>43588</v>
      </c>
      <c r="AB4" s="19" t="s">
        <v>92</v>
      </c>
      <c r="AC4" s="22" t="s">
        <v>93</v>
      </c>
      <c r="AD4" s="22" t="s">
        <v>94</v>
      </c>
      <c r="AE4" s="22" t="s">
        <v>88</v>
      </c>
    </row>
    <row r="5" ht="38.25" spans="1:31">
      <c r="A5" s="4">
        <f>SUBTOTAL(103,$K$3:K5)</f>
        <v>3</v>
      </c>
      <c r="B5" s="14" t="s">
        <v>75</v>
      </c>
      <c r="C5" s="15" t="s">
        <v>24</v>
      </c>
      <c r="D5" s="4" t="s">
        <v>25</v>
      </c>
      <c r="E5" s="4" t="s">
        <v>76</v>
      </c>
      <c r="F5" s="4">
        <v>123227</v>
      </c>
      <c r="G5" s="4" t="s">
        <v>95</v>
      </c>
      <c r="H5" s="4" t="s">
        <v>78</v>
      </c>
      <c r="I5" s="4" t="s">
        <v>78</v>
      </c>
      <c r="J5" s="4" t="s">
        <v>96</v>
      </c>
      <c r="K5" s="3" t="s">
        <v>97</v>
      </c>
      <c r="L5" s="4" t="s">
        <v>81</v>
      </c>
      <c r="M5" s="4" t="s">
        <v>82</v>
      </c>
      <c r="N5" s="4" t="s">
        <v>83</v>
      </c>
      <c r="O5" s="4">
        <v>14.1</v>
      </c>
      <c r="P5" s="4" t="s">
        <v>84</v>
      </c>
      <c r="Q5" s="4">
        <v>14.1</v>
      </c>
      <c r="R5" s="4">
        <v>59.08</v>
      </c>
      <c r="S5" s="4">
        <v>37.67</v>
      </c>
      <c r="T5" s="19">
        <v>43395</v>
      </c>
      <c r="U5" s="19">
        <v>43510</v>
      </c>
      <c r="V5" s="19">
        <v>43557</v>
      </c>
      <c r="W5" s="4">
        <v>100</v>
      </c>
      <c r="X5" s="4">
        <v>98.8</v>
      </c>
      <c r="Y5" s="19">
        <v>43921</v>
      </c>
      <c r="Z5" s="19" t="s">
        <v>84</v>
      </c>
      <c r="AA5" s="19">
        <v>44461</v>
      </c>
      <c r="AB5" s="19" t="s">
        <v>85</v>
      </c>
      <c r="AC5" s="22" t="s">
        <v>98</v>
      </c>
      <c r="AD5" s="22" t="s">
        <v>87</v>
      </c>
      <c r="AE5" s="22" t="s">
        <v>88</v>
      </c>
    </row>
    <row r="6" ht="38.25" spans="1:31">
      <c r="A6" s="4">
        <f>SUBTOTAL(103,$K$3:K6)</f>
        <v>4</v>
      </c>
      <c r="B6" s="14" t="s">
        <v>75</v>
      </c>
      <c r="C6" s="15" t="s">
        <v>24</v>
      </c>
      <c r="D6" s="4" t="s">
        <v>25</v>
      </c>
      <c r="E6" s="4" t="s">
        <v>76</v>
      </c>
      <c r="F6" s="4">
        <v>80782</v>
      </c>
      <c r="G6" s="4" t="s">
        <v>99</v>
      </c>
      <c r="H6" s="4" t="s">
        <v>78</v>
      </c>
      <c r="I6" s="4" t="s">
        <v>78</v>
      </c>
      <c r="J6" s="4" t="s">
        <v>100</v>
      </c>
      <c r="K6" s="3" t="s">
        <v>101</v>
      </c>
      <c r="L6" s="4" t="s">
        <v>81</v>
      </c>
      <c r="M6" s="4" t="s">
        <v>82</v>
      </c>
      <c r="N6" s="4" t="s">
        <v>83</v>
      </c>
      <c r="O6" s="4">
        <v>64.3</v>
      </c>
      <c r="P6" s="4" t="s">
        <v>84</v>
      </c>
      <c r="Q6" s="4">
        <v>64.3</v>
      </c>
      <c r="R6" s="4">
        <v>59.56</v>
      </c>
      <c r="S6" s="4">
        <v>53.73</v>
      </c>
      <c r="T6" s="19">
        <v>43105</v>
      </c>
      <c r="U6" s="19">
        <v>43164</v>
      </c>
      <c r="V6" s="19">
        <v>43199</v>
      </c>
      <c r="W6" s="4">
        <v>100</v>
      </c>
      <c r="X6" s="4">
        <v>97.38</v>
      </c>
      <c r="Y6" s="19">
        <v>43564</v>
      </c>
      <c r="Z6" s="19" t="s">
        <v>84</v>
      </c>
      <c r="AA6" s="19">
        <v>44286</v>
      </c>
      <c r="AB6" s="19" t="s">
        <v>102</v>
      </c>
      <c r="AC6" s="22" t="s">
        <v>103</v>
      </c>
      <c r="AD6" s="22" t="s">
        <v>87</v>
      </c>
      <c r="AE6" s="22" t="s">
        <v>88</v>
      </c>
    </row>
    <row r="7" ht="51" spans="1:31">
      <c r="A7" s="4">
        <f>SUBTOTAL(103,$K$3:K7)</f>
        <v>5</v>
      </c>
      <c r="B7" s="14" t="s">
        <v>75</v>
      </c>
      <c r="C7" s="15" t="s">
        <v>24</v>
      </c>
      <c r="D7" s="4" t="s">
        <v>25</v>
      </c>
      <c r="E7" s="4" t="s">
        <v>76</v>
      </c>
      <c r="F7" s="4">
        <v>157635</v>
      </c>
      <c r="G7" s="4" t="s">
        <v>104</v>
      </c>
      <c r="H7" s="4" t="s">
        <v>105</v>
      </c>
      <c r="I7" s="4" t="s">
        <v>106</v>
      </c>
      <c r="J7" s="4" t="s">
        <v>107</v>
      </c>
      <c r="K7" s="3" t="s">
        <v>108</v>
      </c>
      <c r="L7" s="4" t="s">
        <v>81</v>
      </c>
      <c r="M7" s="4" t="s">
        <v>82</v>
      </c>
      <c r="N7" s="4" t="s">
        <v>83</v>
      </c>
      <c r="O7" s="4">
        <v>1.963</v>
      </c>
      <c r="P7" s="4" t="s">
        <v>84</v>
      </c>
      <c r="Q7" s="4">
        <v>0</v>
      </c>
      <c r="R7" s="4">
        <v>371.88</v>
      </c>
      <c r="S7" s="4">
        <v>207.99</v>
      </c>
      <c r="T7" s="19">
        <v>42094</v>
      </c>
      <c r="U7" s="19">
        <v>45367</v>
      </c>
      <c r="V7" s="19">
        <v>45419</v>
      </c>
      <c r="W7" s="4">
        <v>12.98</v>
      </c>
      <c r="X7" s="4">
        <v>9.27</v>
      </c>
      <c r="Y7" s="19">
        <v>46078</v>
      </c>
      <c r="Z7" s="19">
        <v>46387</v>
      </c>
      <c r="AA7" s="19" t="s">
        <v>84</v>
      </c>
      <c r="AB7" s="19" t="s">
        <v>109</v>
      </c>
      <c r="AC7" s="22" t="s">
        <v>110</v>
      </c>
      <c r="AD7" s="22" t="s">
        <v>87</v>
      </c>
      <c r="AE7" s="22" t="s">
        <v>111</v>
      </c>
    </row>
    <row r="8" ht="76.5" spans="1:31">
      <c r="A8" s="4">
        <f>SUBTOTAL(103,$K$3:K8)</f>
        <v>6</v>
      </c>
      <c r="B8" s="14" t="s">
        <v>75</v>
      </c>
      <c r="C8" s="15" t="s">
        <v>24</v>
      </c>
      <c r="D8" s="4" t="s">
        <v>25</v>
      </c>
      <c r="E8" s="4" t="s">
        <v>76</v>
      </c>
      <c r="F8" s="4">
        <v>157583</v>
      </c>
      <c r="G8" s="4" t="s">
        <v>112</v>
      </c>
      <c r="H8" s="4" t="s">
        <v>105</v>
      </c>
      <c r="I8" s="4" t="s">
        <v>106</v>
      </c>
      <c r="J8" s="4" t="s">
        <v>113</v>
      </c>
      <c r="K8" s="3" t="s">
        <v>114</v>
      </c>
      <c r="L8" s="4" t="s">
        <v>81</v>
      </c>
      <c r="M8" s="4" t="s">
        <v>82</v>
      </c>
      <c r="N8" s="4" t="s">
        <v>83</v>
      </c>
      <c r="O8" s="4">
        <v>29.38</v>
      </c>
      <c r="P8" s="4" t="s">
        <v>84</v>
      </c>
      <c r="Q8" s="4">
        <v>25.3</v>
      </c>
      <c r="R8" s="4">
        <v>376.48</v>
      </c>
      <c r="S8" s="4">
        <v>154.01</v>
      </c>
      <c r="T8" s="19">
        <v>43158</v>
      </c>
      <c r="U8" s="19">
        <v>45316</v>
      </c>
      <c r="V8" s="19">
        <v>45365</v>
      </c>
      <c r="W8" s="4">
        <v>81.32</v>
      </c>
      <c r="X8" s="4">
        <v>54.38</v>
      </c>
      <c r="Y8" s="19">
        <v>45913</v>
      </c>
      <c r="Z8" s="19">
        <v>46387</v>
      </c>
      <c r="AA8" s="19" t="s">
        <v>84</v>
      </c>
      <c r="AB8" s="19" t="s">
        <v>115</v>
      </c>
      <c r="AC8" s="22" t="s">
        <v>116</v>
      </c>
      <c r="AD8" s="22" t="s">
        <v>87</v>
      </c>
      <c r="AE8" s="22" t="s">
        <v>88</v>
      </c>
    </row>
    <row r="9" ht="63.75" spans="1:31">
      <c r="A9" s="4">
        <f>SUBTOTAL(103,$K$3:K9)</f>
        <v>7</v>
      </c>
      <c r="B9" s="14" t="s">
        <v>75</v>
      </c>
      <c r="C9" s="15" t="s">
        <v>24</v>
      </c>
      <c r="D9" s="4" t="s">
        <v>25</v>
      </c>
      <c r="E9" s="4" t="s">
        <v>117</v>
      </c>
      <c r="F9" s="4">
        <v>157584</v>
      </c>
      <c r="G9" s="4" t="s">
        <v>118</v>
      </c>
      <c r="H9" s="4" t="s">
        <v>105</v>
      </c>
      <c r="I9" s="4" t="s">
        <v>106</v>
      </c>
      <c r="J9" s="4" t="s">
        <v>119</v>
      </c>
      <c r="K9" s="3" t="s">
        <v>120</v>
      </c>
      <c r="L9" s="4" t="s">
        <v>81</v>
      </c>
      <c r="M9" s="4" t="s">
        <v>82</v>
      </c>
      <c r="N9" s="4" t="s">
        <v>83</v>
      </c>
      <c r="O9" s="4">
        <v>26</v>
      </c>
      <c r="P9" s="4" t="s">
        <v>84</v>
      </c>
      <c r="Q9" s="4">
        <v>24.7</v>
      </c>
      <c r="R9" s="4">
        <v>333.115</v>
      </c>
      <c r="S9" s="4">
        <v>198.59</v>
      </c>
      <c r="T9" s="19">
        <v>43158</v>
      </c>
      <c r="U9" s="19">
        <v>45367</v>
      </c>
      <c r="V9" s="19">
        <v>45419</v>
      </c>
      <c r="W9" s="4">
        <v>50.15</v>
      </c>
      <c r="X9" s="4">
        <v>45.59</v>
      </c>
      <c r="Y9" s="19">
        <v>45935</v>
      </c>
      <c r="Z9" s="19">
        <v>46477</v>
      </c>
      <c r="AA9" s="19" t="s">
        <v>84</v>
      </c>
      <c r="AB9" s="19" t="s">
        <v>121</v>
      </c>
      <c r="AC9" s="22" t="s">
        <v>122</v>
      </c>
      <c r="AD9" s="22" t="s">
        <v>87</v>
      </c>
      <c r="AE9" s="22" t="s">
        <v>88</v>
      </c>
    </row>
    <row r="10" ht="63.75" spans="1:31">
      <c r="A10" s="4">
        <f>SUBTOTAL(103,$K$3:K10)</f>
        <v>8</v>
      </c>
      <c r="B10" s="14" t="s">
        <v>75</v>
      </c>
      <c r="C10" s="15" t="s">
        <v>24</v>
      </c>
      <c r="D10" s="4" t="s">
        <v>25</v>
      </c>
      <c r="E10" s="4" t="s">
        <v>76</v>
      </c>
      <c r="F10" s="4">
        <v>60003</v>
      </c>
      <c r="G10" s="4" t="s">
        <v>123</v>
      </c>
      <c r="H10" s="4" t="s">
        <v>78</v>
      </c>
      <c r="I10" s="4" t="s">
        <v>78</v>
      </c>
      <c r="J10" s="4" t="s">
        <v>124</v>
      </c>
      <c r="K10" s="3" t="s">
        <v>125</v>
      </c>
      <c r="L10" s="4" t="s">
        <v>81</v>
      </c>
      <c r="M10" s="4" t="s">
        <v>82</v>
      </c>
      <c r="N10" s="4" t="s">
        <v>83</v>
      </c>
      <c r="O10" s="4">
        <v>1.45</v>
      </c>
      <c r="P10" s="4" t="s">
        <v>84</v>
      </c>
      <c r="Q10" s="4">
        <v>0.28</v>
      </c>
      <c r="R10" s="4">
        <v>271.065</v>
      </c>
      <c r="S10" s="4">
        <v>202.91</v>
      </c>
      <c r="T10" s="19">
        <v>42094</v>
      </c>
      <c r="U10" s="19">
        <v>42781</v>
      </c>
      <c r="V10" s="19">
        <v>42851</v>
      </c>
      <c r="W10" s="4">
        <v>100</v>
      </c>
      <c r="X10" s="4">
        <v>97.42</v>
      </c>
      <c r="Y10" s="19">
        <v>43946</v>
      </c>
      <c r="Z10" s="19" t="s">
        <v>84</v>
      </c>
      <c r="AA10" s="19">
        <v>44635</v>
      </c>
      <c r="AB10" s="19" t="s">
        <v>126</v>
      </c>
      <c r="AC10" s="22" t="s">
        <v>127</v>
      </c>
      <c r="AD10" s="22" t="s">
        <v>94</v>
      </c>
      <c r="AE10" s="22" t="s">
        <v>111</v>
      </c>
    </row>
    <row r="11" ht="38.25" spans="1:31">
      <c r="A11" s="4">
        <f>SUBTOTAL(103,$K$3:K11)</f>
        <v>9</v>
      </c>
      <c r="B11" s="14" t="s">
        <v>75</v>
      </c>
      <c r="C11" s="15" t="s">
        <v>24</v>
      </c>
      <c r="D11" s="4" t="s">
        <v>25</v>
      </c>
      <c r="E11" s="4" t="s">
        <v>117</v>
      </c>
      <c r="F11" s="4">
        <v>123231</v>
      </c>
      <c r="G11" s="4" t="s">
        <v>128</v>
      </c>
      <c r="H11" s="4" t="s">
        <v>78</v>
      </c>
      <c r="I11" s="4" t="s">
        <v>78</v>
      </c>
      <c r="J11" s="4" t="s">
        <v>129</v>
      </c>
      <c r="K11" s="3" t="s">
        <v>130</v>
      </c>
      <c r="L11" s="4" t="s">
        <v>81</v>
      </c>
      <c r="M11" s="4" t="s">
        <v>82</v>
      </c>
      <c r="N11" s="4" t="s">
        <v>83</v>
      </c>
      <c r="O11" s="4">
        <v>25</v>
      </c>
      <c r="P11" s="4" t="s">
        <v>84</v>
      </c>
      <c r="Q11" s="4">
        <v>25</v>
      </c>
      <c r="R11" s="4">
        <v>71.93</v>
      </c>
      <c r="S11" s="4">
        <v>53.96</v>
      </c>
      <c r="T11" s="19">
        <v>43395</v>
      </c>
      <c r="U11" s="19">
        <v>43432</v>
      </c>
      <c r="V11" s="19">
        <v>43466</v>
      </c>
      <c r="W11" s="4">
        <v>100</v>
      </c>
      <c r="X11" s="4">
        <v>100</v>
      </c>
      <c r="Y11" s="19">
        <v>43830</v>
      </c>
      <c r="Z11" s="19" t="s">
        <v>84</v>
      </c>
      <c r="AA11" s="19">
        <v>44286</v>
      </c>
      <c r="AB11" s="19" t="s">
        <v>131</v>
      </c>
      <c r="AC11" s="22" t="s">
        <v>132</v>
      </c>
      <c r="AD11" s="22" t="s">
        <v>87</v>
      </c>
      <c r="AE11" s="22" t="s">
        <v>88</v>
      </c>
    </row>
    <row r="12" ht="51" hidden="1" spans="1:31">
      <c r="A12" s="4">
        <f>SUBTOTAL(103,$K$3:K12)</f>
        <v>9</v>
      </c>
      <c r="B12" s="14" t="s">
        <v>75</v>
      </c>
      <c r="C12" s="15" t="s">
        <v>24</v>
      </c>
      <c r="D12" s="4" t="s">
        <v>25</v>
      </c>
      <c r="E12" s="4" t="s">
        <v>117</v>
      </c>
      <c r="F12" s="4">
        <v>102028</v>
      </c>
      <c r="G12" s="4" t="s">
        <v>133</v>
      </c>
      <c r="H12" s="4" t="s">
        <v>37</v>
      </c>
      <c r="I12" s="4" t="s">
        <v>37</v>
      </c>
      <c r="J12" s="4" t="s">
        <v>134</v>
      </c>
      <c r="K12" s="3" t="s">
        <v>135</v>
      </c>
      <c r="L12" s="4" t="s">
        <v>81</v>
      </c>
      <c r="M12" s="4" t="s">
        <v>82</v>
      </c>
      <c r="N12" s="4" t="s">
        <v>83</v>
      </c>
      <c r="O12" s="4">
        <v>33.405</v>
      </c>
      <c r="P12" s="4" t="s">
        <v>84</v>
      </c>
      <c r="Q12" s="4">
        <v>33.41</v>
      </c>
      <c r="R12" s="4">
        <v>234.27</v>
      </c>
      <c r="S12" s="4">
        <v>148.6</v>
      </c>
      <c r="T12" s="19">
        <v>43173</v>
      </c>
      <c r="U12" s="19">
        <v>43186</v>
      </c>
      <c r="V12" s="19">
        <v>43347</v>
      </c>
      <c r="W12" s="4">
        <v>83.09</v>
      </c>
      <c r="X12" s="4">
        <v>79.69</v>
      </c>
      <c r="Y12" s="19">
        <v>44077</v>
      </c>
      <c r="Z12" s="19" t="s">
        <v>37</v>
      </c>
      <c r="AA12" s="19" t="s">
        <v>84</v>
      </c>
      <c r="AB12" s="19" t="s">
        <v>136</v>
      </c>
      <c r="AC12" s="22" t="s">
        <v>137</v>
      </c>
      <c r="AD12" s="22" t="s">
        <v>87</v>
      </c>
      <c r="AE12" s="22" t="s">
        <v>88</v>
      </c>
    </row>
    <row r="13" ht="51" hidden="1" spans="1:31">
      <c r="A13" s="4">
        <f>SUBTOTAL(103,$K$3:K13)</f>
        <v>9</v>
      </c>
      <c r="B13" s="14" t="s">
        <v>75</v>
      </c>
      <c r="C13" s="15" t="s">
        <v>24</v>
      </c>
      <c r="D13" s="4" t="s">
        <v>25</v>
      </c>
      <c r="E13" s="4" t="s">
        <v>117</v>
      </c>
      <c r="F13" s="4">
        <v>63704</v>
      </c>
      <c r="G13" s="4" t="s">
        <v>138</v>
      </c>
      <c r="H13" s="4" t="s">
        <v>37</v>
      </c>
      <c r="I13" s="4" t="s">
        <v>37</v>
      </c>
      <c r="J13" s="4" t="s">
        <v>139</v>
      </c>
      <c r="K13" s="3" t="s">
        <v>140</v>
      </c>
      <c r="L13" s="4" t="s">
        <v>81</v>
      </c>
      <c r="M13" s="4" t="s">
        <v>82</v>
      </c>
      <c r="N13" s="4" t="s">
        <v>83</v>
      </c>
      <c r="O13" s="4">
        <v>55.46</v>
      </c>
      <c r="P13" s="4" t="s">
        <v>84</v>
      </c>
      <c r="Q13" s="4">
        <v>55.457</v>
      </c>
      <c r="R13" s="4">
        <v>409.85</v>
      </c>
      <c r="S13" s="4">
        <v>190.69</v>
      </c>
      <c r="T13" s="19">
        <v>42822</v>
      </c>
      <c r="U13" s="19">
        <v>42825</v>
      </c>
      <c r="V13" s="19">
        <v>43074</v>
      </c>
      <c r="W13" s="4">
        <v>95.34</v>
      </c>
      <c r="X13" s="4">
        <v>95.1</v>
      </c>
      <c r="Y13" s="19">
        <v>43803</v>
      </c>
      <c r="Z13" s="19" t="s">
        <v>37</v>
      </c>
      <c r="AA13" s="19" t="s">
        <v>84</v>
      </c>
      <c r="AB13" s="19" t="s">
        <v>141</v>
      </c>
      <c r="AC13" s="22" t="s">
        <v>137</v>
      </c>
      <c r="AD13" s="22" t="s">
        <v>94</v>
      </c>
      <c r="AE13" s="22" t="s">
        <v>88</v>
      </c>
    </row>
    <row r="14" ht="51" spans="1:31">
      <c r="A14" s="4">
        <f>SUBTOTAL(103,$K$3:K14)</f>
        <v>10</v>
      </c>
      <c r="B14" s="14" t="s">
        <v>75</v>
      </c>
      <c r="C14" s="15" t="s">
        <v>24</v>
      </c>
      <c r="D14" s="4" t="s">
        <v>25</v>
      </c>
      <c r="E14" s="4" t="s">
        <v>117</v>
      </c>
      <c r="F14" s="4">
        <v>152098</v>
      </c>
      <c r="G14" s="4" t="s">
        <v>142</v>
      </c>
      <c r="H14" s="4" t="s">
        <v>78</v>
      </c>
      <c r="I14" s="4" t="s">
        <v>143</v>
      </c>
      <c r="J14" s="4" t="s">
        <v>144</v>
      </c>
      <c r="K14" s="3" t="s">
        <v>145</v>
      </c>
      <c r="L14" s="4" t="s">
        <v>81</v>
      </c>
      <c r="M14" s="4" t="s">
        <v>82</v>
      </c>
      <c r="N14" s="4" t="s">
        <v>83</v>
      </c>
      <c r="O14" s="4">
        <v>32.662</v>
      </c>
      <c r="P14" s="4" t="s">
        <v>84</v>
      </c>
      <c r="Q14" s="4">
        <v>32.66</v>
      </c>
      <c r="R14" s="4">
        <v>109.33</v>
      </c>
      <c r="S14" s="4">
        <v>74.61</v>
      </c>
      <c r="T14" s="19">
        <v>43533</v>
      </c>
      <c r="U14" s="19">
        <v>44299</v>
      </c>
      <c r="V14" s="19">
        <v>44378</v>
      </c>
      <c r="W14" s="4">
        <v>100</v>
      </c>
      <c r="X14" s="4">
        <v>96.6</v>
      </c>
      <c r="Y14" s="19">
        <v>45108</v>
      </c>
      <c r="Z14" s="19">
        <v>46265</v>
      </c>
      <c r="AA14" s="19" t="s">
        <v>84</v>
      </c>
      <c r="AB14" s="19" t="s">
        <v>146</v>
      </c>
      <c r="AC14" s="22" t="s">
        <v>147</v>
      </c>
      <c r="AD14" s="22" t="s">
        <v>94</v>
      </c>
      <c r="AE14" s="22" t="s">
        <v>88</v>
      </c>
    </row>
    <row r="15" ht="51" spans="1:31">
      <c r="A15" s="4">
        <f>SUBTOTAL(103,$K$3:K15)</f>
        <v>11</v>
      </c>
      <c r="B15" s="14" t="s">
        <v>148</v>
      </c>
      <c r="C15" s="15" t="s">
        <v>14</v>
      </c>
      <c r="D15" s="4" t="s">
        <v>15</v>
      </c>
      <c r="E15" s="4" t="s">
        <v>149</v>
      </c>
      <c r="F15" s="4">
        <v>60009</v>
      </c>
      <c r="G15" s="4" t="s">
        <v>150</v>
      </c>
      <c r="H15" s="4" t="s">
        <v>78</v>
      </c>
      <c r="I15" s="4" t="s">
        <v>78</v>
      </c>
      <c r="J15" s="4" t="s">
        <v>151</v>
      </c>
      <c r="K15" s="3" t="s">
        <v>152</v>
      </c>
      <c r="L15" s="4" t="s">
        <v>153</v>
      </c>
      <c r="M15" s="4" t="s">
        <v>82</v>
      </c>
      <c r="N15" s="4" t="s">
        <v>154</v>
      </c>
      <c r="O15" s="4">
        <v>25.135</v>
      </c>
      <c r="P15" s="4" t="s">
        <v>84</v>
      </c>
      <c r="Q15" s="4">
        <v>25.135</v>
      </c>
      <c r="R15" s="4">
        <v>136.6</v>
      </c>
      <c r="S15" s="4">
        <v>107.16</v>
      </c>
      <c r="T15" s="19">
        <v>42093</v>
      </c>
      <c r="U15" s="19">
        <v>42094</v>
      </c>
      <c r="V15" s="19">
        <v>42154</v>
      </c>
      <c r="W15" s="4">
        <v>100</v>
      </c>
      <c r="X15" s="4">
        <v>100</v>
      </c>
      <c r="Y15" s="19">
        <v>43250</v>
      </c>
      <c r="Z15" s="19" t="s">
        <v>84</v>
      </c>
      <c r="AA15" s="19">
        <v>43241</v>
      </c>
      <c r="AB15" s="19" t="s">
        <v>155</v>
      </c>
      <c r="AC15" s="22" t="s">
        <v>156</v>
      </c>
      <c r="AD15" s="22" t="s">
        <v>157</v>
      </c>
      <c r="AE15" s="22" t="s">
        <v>88</v>
      </c>
    </row>
    <row r="16" ht="51" spans="1:31">
      <c r="A16" s="4">
        <f>SUBTOTAL(103,$K$3:K16)</f>
        <v>12</v>
      </c>
      <c r="B16" s="14" t="s">
        <v>148</v>
      </c>
      <c r="C16" s="15" t="s">
        <v>14</v>
      </c>
      <c r="D16" s="4" t="s">
        <v>15</v>
      </c>
      <c r="E16" s="4" t="s">
        <v>149</v>
      </c>
      <c r="F16" s="4">
        <v>60013</v>
      </c>
      <c r="G16" s="4" t="s">
        <v>158</v>
      </c>
      <c r="H16" s="4" t="s">
        <v>78</v>
      </c>
      <c r="I16" s="4" t="s">
        <v>78</v>
      </c>
      <c r="J16" s="4" t="s">
        <v>159</v>
      </c>
      <c r="K16" s="3" t="s">
        <v>160</v>
      </c>
      <c r="L16" s="4" t="s">
        <v>153</v>
      </c>
      <c r="M16" s="4" t="s">
        <v>82</v>
      </c>
      <c r="N16" s="4" t="s">
        <v>154</v>
      </c>
      <c r="O16" s="4">
        <v>22.23</v>
      </c>
      <c r="P16" s="4" t="s">
        <v>84</v>
      </c>
      <c r="Q16" s="4">
        <v>22.13</v>
      </c>
      <c r="R16" s="4">
        <v>189.91</v>
      </c>
      <c r="S16" s="4">
        <v>143.21</v>
      </c>
      <c r="T16" s="19">
        <v>42208</v>
      </c>
      <c r="U16" s="19">
        <v>42208</v>
      </c>
      <c r="V16" s="19">
        <v>42300</v>
      </c>
      <c r="W16" s="4">
        <v>100</v>
      </c>
      <c r="X16" s="4">
        <v>100</v>
      </c>
      <c r="Y16" s="19">
        <v>43395</v>
      </c>
      <c r="Z16" s="19" t="s">
        <v>84</v>
      </c>
      <c r="AA16" s="19">
        <v>43317</v>
      </c>
      <c r="AB16" s="19" t="s">
        <v>161</v>
      </c>
      <c r="AC16" s="22" t="s">
        <v>162</v>
      </c>
      <c r="AD16" s="22" t="s">
        <v>157</v>
      </c>
      <c r="AE16" s="22" t="s">
        <v>88</v>
      </c>
    </row>
    <row r="17" ht="51" spans="1:31">
      <c r="A17" s="4">
        <f>SUBTOTAL(103,$K$3:K17)</f>
        <v>13</v>
      </c>
      <c r="B17" s="14" t="s">
        <v>148</v>
      </c>
      <c r="C17" s="15" t="s">
        <v>14</v>
      </c>
      <c r="D17" s="4" t="s">
        <v>15</v>
      </c>
      <c r="E17" s="4" t="s">
        <v>149</v>
      </c>
      <c r="F17" s="4">
        <v>60011</v>
      </c>
      <c r="G17" s="4" t="s">
        <v>163</v>
      </c>
      <c r="H17" s="4" t="s">
        <v>78</v>
      </c>
      <c r="I17" s="4" t="s">
        <v>78</v>
      </c>
      <c r="J17" s="4" t="s">
        <v>164</v>
      </c>
      <c r="K17" s="3" t="s">
        <v>165</v>
      </c>
      <c r="L17" s="4" t="s">
        <v>153</v>
      </c>
      <c r="M17" s="4" t="s">
        <v>82</v>
      </c>
      <c r="N17" s="4" t="s">
        <v>154</v>
      </c>
      <c r="O17" s="4">
        <v>18.266</v>
      </c>
      <c r="P17" s="4" t="s">
        <v>84</v>
      </c>
      <c r="Q17" s="4">
        <v>18.266</v>
      </c>
      <c r="R17" s="4">
        <v>172.75</v>
      </c>
      <c r="S17" s="4">
        <v>130.1</v>
      </c>
      <c r="T17" s="19">
        <v>42093</v>
      </c>
      <c r="U17" s="19">
        <v>42094</v>
      </c>
      <c r="V17" s="19">
        <v>42156</v>
      </c>
      <c r="W17" s="4">
        <v>100</v>
      </c>
      <c r="X17" s="4">
        <v>97.31</v>
      </c>
      <c r="Y17" s="19">
        <v>43251</v>
      </c>
      <c r="Z17" s="19" t="s">
        <v>84</v>
      </c>
      <c r="AA17" s="19">
        <v>44300</v>
      </c>
      <c r="AB17" s="19" t="s">
        <v>166</v>
      </c>
      <c r="AC17" s="22" t="s">
        <v>167</v>
      </c>
      <c r="AD17" s="22" t="s">
        <v>168</v>
      </c>
      <c r="AE17" s="22" t="s">
        <v>88</v>
      </c>
    </row>
    <row r="18" ht="51" spans="1:31">
      <c r="A18" s="4">
        <f>SUBTOTAL(103,$K$3:K18)</f>
        <v>14</v>
      </c>
      <c r="B18" s="14" t="s">
        <v>148</v>
      </c>
      <c r="C18" s="15" t="s">
        <v>14</v>
      </c>
      <c r="D18" s="4" t="s">
        <v>15</v>
      </c>
      <c r="E18" s="4" t="s">
        <v>149</v>
      </c>
      <c r="F18" s="4">
        <v>60010</v>
      </c>
      <c r="G18" s="4" t="s">
        <v>169</v>
      </c>
      <c r="H18" s="4" t="s">
        <v>78</v>
      </c>
      <c r="I18" s="4" t="s">
        <v>78</v>
      </c>
      <c r="J18" s="4" t="s">
        <v>170</v>
      </c>
      <c r="K18" s="3" t="s">
        <v>171</v>
      </c>
      <c r="L18" s="4" t="s">
        <v>153</v>
      </c>
      <c r="M18" s="4" t="s">
        <v>82</v>
      </c>
      <c r="N18" s="4" t="s">
        <v>154</v>
      </c>
      <c r="O18" s="4">
        <v>42.844</v>
      </c>
      <c r="P18" s="4" t="s">
        <v>84</v>
      </c>
      <c r="Q18" s="4">
        <v>41.844</v>
      </c>
      <c r="R18" s="4">
        <v>438.32</v>
      </c>
      <c r="S18" s="4">
        <v>334.22</v>
      </c>
      <c r="T18" s="19">
        <v>42383</v>
      </c>
      <c r="U18" s="19">
        <v>42430</v>
      </c>
      <c r="V18" s="19">
        <v>42536</v>
      </c>
      <c r="W18" s="4">
        <v>100</v>
      </c>
      <c r="X18" s="4">
        <v>100</v>
      </c>
      <c r="Y18" s="19">
        <v>43630</v>
      </c>
      <c r="Z18" s="19" t="s">
        <v>84</v>
      </c>
      <c r="AA18" s="19">
        <v>43528</v>
      </c>
      <c r="AB18" s="19" t="s">
        <v>172</v>
      </c>
      <c r="AC18" s="22" t="s">
        <v>173</v>
      </c>
      <c r="AD18" s="22" t="s">
        <v>168</v>
      </c>
      <c r="AE18" s="22" t="s">
        <v>88</v>
      </c>
    </row>
    <row r="19" ht="51" spans="1:31">
      <c r="A19" s="4">
        <f>SUBTOTAL(103,$K$3:K19)</f>
        <v>15</v>
      </c>
      <c r="B19" s="14" t="s">
        <v>148</v>
      </c>
      <c r="C19" s="15" t="s">
        <v>14</v>
      </c>
      <c r="D19" s="4" t="s">
        <v>15</v>
      </c>
      <c r="E19" s="4" t="s">
        <v>149</v>
      </c>
      <c r="F19" s="4">
        <v>60015</v>
      </c>
      <c r="G19" s="4" t="s">
        <v>174</v>
      </c>
      <c r="H19" s="4" t="s">
        <v>78</v>
      </c>
      <c r="I19" s="4" t="s">
        <v>78</v>
      </c>
      <c r="J19" s="4" t="s">
        <v>175</v>
      </c>
      <c r="K19" s="3" t="s">
        <v>176</v>
      </c>
      <c r="L19" s="4" t="s">
        <v>153</v>
      </c>
      <c r="M19" s="4" t="s">
        <v>82</v>
      </c>
      <c r="N19" s="4" t="s">
        <v>154</v>
      </c>
      <c r="O19" s="4">
        <v>47.21</v>
      </c>
      <c r="P19" s="4" t="s">
        <v>84</v>
      </c>
      <c r="Q19" s="4">
        <v>45.6</v>
      </c>
      <c r="R19" s="4">
        <v>522.87</v>
      </c>
      <c r="S19" s="4">
        <v>394</v>
      </c>
      <c r="T19" s="19">
        <v>42093</v>
      </c>
      <c r="U19" s="19">
        <v>42094</v>
      </c>
      <c r="V19" s="19">
        <v>42157</v>
      </c>
      <c r="W19" s="4">
        <v>100</v>
      </c>
      <c r="X19" s="4">
        <v>96.94</v>
      </c>
      <c r="Y19" s="19">
        <v>43430</v>
      </c>
      <c r="Z19" s="19" t="s">
        <v>84</v>
      </c>
      <c r="AA19" s="19">
        <v>44286</v>
      </c>
      <c r="AB19" s="19" t="s">
        <v>177</v>
      </c>
      <c r="AC19" s="22" t="s">
        <v>178</v>
      </c>
      <c r="AD19" s="22" t="s">
        <v>157</v>
      </c>
      <c r="AE19" s="22" t="s">
        <v>88</v>
      </c>
    </row>
    <row r="20" ht="51" spans="1:31">
      <c r="A20" s="4">
        <f>SUBTOTAL(103,$K$3:K20)</f>
        <v>16</v>
      </c>
      <c r="B20" s="14" t="s">
        <v>148</v>
      </c>
      <c r="C20" s="15" t="s">
        <v>14</v>
      </c>
      <c r="D20" s="4" t="s">
        <v>15</v>
      </c>
      <c r="E20" s="4" t="s">
        <v>149</v>
      </c>
      <c r="F20" s="4">
        <v>157542</v>
      </c>
      <c r="G20" s="4" t="s">
        <v>179</v>
      </c>
      <c r="H20" s="4" t="s">
        <v>78</v>
      </c>
      <c r="I20" s="4" t="s">
        <v>78</v>
      </c>
      <c r="J20" s="4" t="s">
        <v>180</v>
      </c>
      <c r="K20" s="3" t="s">
        <v>181</v>
      </c>
      <c r="L20" s="4" t="s">
        <v>153</v>
      </c>
      <c r="M20" s="4" t="s">
        <v>82</v>
      </c>
      <c r="N20" s="4">
        <v>113</v>
      </c>
      <c r="O20" s="4">
        <v>2.755</v>
      </c>
      <c r="P20" s="4" t="s">
        <v>84</v>
      </c>
      <c r="Q20" s="4">
        <v>2.76</v>
      </c>
      <c r="R20" s="4">
        <v>46.9</v>
      </c>
      <c r="S20" s="4">
        <v>19.51</v>
      </c>
      <c r="T20" s="19">
        <v>45187</v>
      </c>
      <c r="U20" s="19">
        <v>45366</v>
      </c>
      <c r="V20" s="19">
        <v>45471</v>
      </c>
      <c r="W20" s="4">
        <v>100</v>
      </c>
      <c r="X20" s="4">
        <v>97.79</v>
      </c>
      <c r="Y20" s="19">
        <v>46019</v>
      </c>
      <c r="Z20" s="19" t="s">
        <v>182</v>
      </c>
      <c r="AA20" s="19">
        <v>46019</v>
      </c>
      <c r="AB20" s="19" t="s">
        <v>183</v>
      </c>
      <c r="AC20" s="22" t="s">
        <v>184</v>
      </c>
      <c r="AD20" s="22" t="s">
        <v>185</v>
      </c>
      <c r="AE20" s="22" t="s">
        <v>88</v>
      </c>
    </row>
    <row r="21" ht="38.25" spans="1:31">
      <c r="A21" s="4">
        <f>SUBTOTAL(103,$K$3:K21)</f>
        <v>17</v>
      </c>
      <c r="B21" s="14" t="s">
        <v>148</v>
      </c>
      <c r="C21" s="15" t="s">
        <v>14</v>
      </c>
      <c r="D21" s="4" t="s">
        <v>15</v>
      </c>
      <c r="E21" s="4" t="s">
        <v>149</v>
      </c>
      <c r="F21" s="4">
        <v>150859</v>
      </c>
      <c r="G21" s="4" t="s">
        <v>186</v>
      </c>
      <c r="H21" s="4" t="s">
        <v>78</v>
      </c>
      <c r="I21" s="4" t="s">
        <v>78</v>
      </c>
      <c r="J21" s="4" t="s">
        <v>187</v>
      </c>
      <c r="K21" s="3" t="s">
        <v>188</v>
      </c>
      <c r="L21" s="4" t="s">
        <v>153</v>
      </c>
      <c r="M21" s="4" t="s">
        <v>82</v>
      </c>
      <c r="N21" s="4">
        <v>113</v>
      </c>
      <c r="O21" s="4">
        <v>23.083</v>
      </c>
      <c r="P21" s="4" t="s">
        <v>84</v>
      </c>
      <c r="Q21" s="4">
        <v>18.37</v>
      </c>
      <c r="R21" s="4">
        <v>301.06</v>
      </c>
      <c r="S21" s="4">
        <v>132.9735</v>
      </c>
      <c r="T21" s="19">
        <v>44043</v>
      </c>
      <c r="U21" s="19">
        <v>44074</v>
      </c>
      <c r="V21" s="19">
        <v>44129</v>
      </c>
      <c r="W21" s="4">
        <v>100</v>
      </c>
      <c r="X21" s="4">
        <v>99.76</v>
      </c>
      <c r="Y21" s="19">
        <v>44678</v>
      </c>
      <c r="Z21" s="19" t="s">
        <v>84</v>
      </c>
      <c r="AA21" s="19">
        <v>45774</v>
      </c>
      <c r="AB21" s="19" t="s">
        <v>189</v>
      </c>
      <c r="AC21" s="22" t="s">
        <v>190</v>
      </c>
      <c r="AD21" s="22" t="s">
        <v>191</v>
      </c>
      <c r="AE21" s="22" t="s">
        <v>88</v>
      </c>
    </row>
    <row r="22" ht="51" spans="1:31">
      <c r="A22" s="4">
        <f>SUBTOTAL(103,$K$3:K22)</f>
        <v>18</v>
      </c>
      <c r="B22" s="14" t="s">
        <v>148</v>
      </c>
      <c r="C22" s="15" t="s">
        <v>14</v>
      </c>
      <c r="D22" s="4" t="s">
        <v>15</v>
      </c>
      <c r="E22" s="4" t="s">
        <v>149</v>
      </c>
      <c r="F22" s="4">
        <v>60025</v>
      </c>
      <c r="G22" s="4" t="s">
        <v>192</v>
      </c>
      <c r="H22" s="4" t="s">
        <v>78</v>
      </c>
      <c r="I22" s="4" t="s">
        <v>78</v>
      </c>
      <c r="J22" s="4" t="s">
        <v>193</v>
      </c>
      <c r="K22" s="3" t="s">
        <v>194</v>
      </c>
      <c r="L22" s="4" t="s">
        <v>153</v>
      </c>
      <c r="M22" s="4" t="s">
        <v>82</v>
      </c>
      <c r="N22" s="4">
        <v>113</v>
      </c>
      <c r="O22" s="4">
        <v>17</v>
      </c>
      <c r="P22" s="4" t="s">
        <v>84</v>
      </c>
      <c r="Q22" s="4">
        <v>17</v>
      </c>
      <c r="R22" s="4">
        <v>252.05</v>
      </c>
      <c r="S22" s="4">
        <v>168.3</v>
      </c>
      <c r="T22" s="19">
        <v>42760</v>
      </c>
      <c r="U22" s="19">
        <v>42817</v>
      </c>
      <c r="V22" s="19">
        <v>43049</v>
      </c>
      <c r="W22" s="4">
        <v>100</v>
      </c>
      <c r="X22" s="4">
        <v>99.67</v>
      </c>
      <c r="Y22" s="19">
        <v>44144</v>
      </c>
      <c r="Z22" s="19" t="s">
        <v>84</v>
      </c>
      <c r="AA22" s="19">
        <v>44853</v>
      </c>
      <c r="AB22" s="19" t="s">
        <v>195</v>
      </c>
      <c r="AC22" s="22" t="s">
        <v>196</v>
      </c>
      <c r="AD22" s="22" t="s">
        <v>197</v>
      </c>
      <c r="AE22" s="22" t="s">
        <v>88</v>
      </c>
    </row>
    <row r="23" ht="51" spans="1:31">
      <c r="A23" s="4">
        <f>SUBTOTAL(103,$K$3:K23)</f>
        <v>19</v>
      </c>
      <c r="B23" s="14" t="s">
        <v>148</v>
      </c>
      <c r="C23" s="15" t="s">
        <v>14</v>
      </c>
      <c r="D23" s="4" t="s">
        <v>15</v>
      </c>
      <c r="E23" s="4" t="s">
        <v>149</v>
      </c>
      <c r="F23" s="4">
        <v>60026</v>
      </c>
      <c r="G23" s="4" t="s">
        <v>198</v>
      </c>
      <c r="H23" s="4" t="s">
        <v>78</v>
      </c>
      <c r="I23" s="4" t="s">
        <v>78</v>
      </c>
      <c r="J23" s="4" t="s">
        <v>199</v>
      </c>
      <c r="K23" s="3" t="s">
        <v>200</v>
      </c>
      <c r="L23" s="4" t="s">
        <v>153</v>
      </c>
      <c r="M23" s="4" t="s">
        <v>82</v>
      </c>
      <c r="N23" s="4">
        <v>113</v>
      </c>
      <c r="O23" s="4">
        <v>17</v>
      </c>
      <c r="P23" s="4" t="s">
        <v>84</v>
      </c>
      <c r="Q23" s="4">
        <v>17.005</v>
      </c>
      <c r="R23" s="4">
        <v>252.79</v>
      </c>
      <c r="S23" s="4">
        <v>168.3</v>
      </c>
      <c r="T23" s="19">
        <v>42781</v>
      </c>
      <c r="U23" s="19">
        <v>42817</v>
      </c>
      <c r="V23" s="19">
        <v>43049</v>
      </c>
      <c r="W23" s="4">
        <v>100</v>
      </c>
      <c r="X23" s="4">
        <v>99.75</v>
      </c>
      <c r="Y23" s="19">
        <v>44143</v>
      </c>
      <c r="Z23" s="19" t="s">
        <v>84</v>
      </c>
      <c r="AA23" s="19">
        <v>44957</v>
      </c>
      <c r="AB23" s="19" t="s">
        <v>195</v>
      </c>
      <c r="AC23" s="22" t="s">
        <v>196</v>
      </c>
      <c r="AD23" s="22" t="s">
        <v>197</v>
      </c>
      <c r="AE23" s="22" t="s">
        <v>88</v>
      </c>
    </row>
    <row r="24" ht="51" spans="1:31">
      <c r="A24" s="4">
        <f>SUBTOTAL(103,$K$3:K24)</f>
        <v>20</v>
      </c>
      <c r="B24" s="14" t="s">
        <v>148</v>
      </c>
      <c r="C24" s="15" t="s">
        <v>14</v>
      </c>
      <c r="D24" s="4" t="s">
        <v>15</v>
      </c>
      <c r="E24" s="4" t="s">
        <v>149</v>
      </c>
      <c r="F24" s="4">
        <v>60027</v>
      </c>
      <c r="G24" s="4" t="s">
        <v>201</v>
      </c>
      <c r="H24" s="4" t="s">
        <v>78</v>
      </c>
      <c r="I24" s="4" t="s">
        <v>78</v>
      </c>
      <c r="J24" s="4" t="s">
        <v>202</v>
      </c>
      <c r="K24" s="3" t="s">
        <v>203</v>
      </c>
      <c r="L24" s="4" t="s">
        <v>153</v>
      </c>
      <c r="M24" s="4" t="s">
        <v>82</v>
      </c>
      <c r="N24" s="4">
        <v>113</v>
      </c>
      <c r="O24" s="4">
        <v>17.825</v>
      </c>
      <c r="P24" s="4" t="s">
        <v>84</v>
      </c>
      <c r="Q24" s="4">
        <v>17.83</v>
      </c>
      <c r="R24" s="4">
        <v>263.31</v>
      </c>
      <c r="S24" s="4">
        <v>177.3</v>
      </c>
      <c r="T24" s="19">
        <v>42781</v>
      </c>
      <c r="U24" s="19">
        <v>42817</v>
      </c>
      <c r="V24" s="19">
        <v>43049</v>
      </c>
      <c r="W24" s="4">
        <v>100</v>
      </c>
      <c r="X24" s="4">
        <v>99.68</v>
      </c>
      <c r="Y24" s="19">
        <v>44144</v>
      </c>
      <c r="Z24" s="19" t="s">
        <v>84</v>
      </c>
      <c r="AA24" s="19">
        <v>45104</v>
      </c>
      <c r="AB24" s="19" t="s">
        <v>195</v>
      </c>
      <c r="AC24" s="22" t="s">
        <v>204</v>
      </c>
      <c r="AD24" s="22" t="s">
        <v>197</v>
      </c>
      <c r="AE24" s="22" t="s">
        <v>88</v>
      </c>
    </row>
    <row r="25" ht="51" spans="1:31">
      <c r="A25" s="4">
        <f>SUBTOTAL(103,$K$3:K25)</f>
        <v>21</v>
      </c>
      <c r="B25" s="14" t="s">
        <v>148</v>
      </c>
      <c r="C25" s="15" t="s">
        <v>14</v>
      </c>
      <c r="D25" s="4" t="s">
        <v>15</v>
      </c>
      <c r="E25" s="4" t="s">
        <v>149</v>
      </c>
      <c r="F25" s="4">
        <v>151889</v>
      </c>
      <c r="G25" s="4" t="s">
        <v>205</v>
      </c>
      <c r="H25" s="4" t="s">
        <v>78</v>
      </c>
      <c r="I25" s="4" t="s">
        <v>78</v>
      </c>
      <c r="J25" s="4" t="s">
        <v>206</v>
      </c>
      <c r="K25" s="3" t="s">
        <v>207</v>
      </c>
      <c r="L25" s="4" t="s">
        <v>153</v>
      </c>
      <c r="M25" s="4" t="s">
        <v>82</v>
      </c>
      <c r="N25" s="4">
        <v>113</v>
      </c>
      <c r="O25" s="4">
        <v>11.3</v>
      </c>
      <c r="P25" s="4" t="s">
        <v>84</v>
      </c>
      <c r="Q25" s="4">
        <v>11.07</v>
      </c>
      <c r="R25" s="4">
        <v>216.76</v>
      </c>
      <c r="S25" s="4">
        <v>131.91</v>
      </c>
      <c r="T25" s="19">
        <v>42760</v>
      </c>
      <c r="U25" s="19">
        <v>44286</v>
      </c>
      <c r="V25" s="19">
        <v>44319</v>
      </c>
      <c r="W25" s="4">
        <v>93.1</v>
      </c>
      <c r="X25" s="4">
        <v>93.1</v>
      </c>
      <c r="Y25" s="19">
        <v>45048</v>
      </c>
      <c r="Z25" s="19" t="s">
        <v>84</v>
      </c>
      <c r="AA25" s="19">
        <v>45657</v>
      </c>
      <c r="AB25" s="19" t="s">
        <v>208</v>
      </c>
      <c r="AC25" s="22" t="s">
        <v>209</v>
      </c>
      <c r="AD25" s="22" t="s">
        <v>197</v>
      </c>
      <c r="AE25" s="22" t="s">
        <v>88</v>
      </c>
    </row>
    <row r="26" ht="63.75" spans="1:31">
      <c r="A26" s="4">
        <f>SUBTOTAL(103,$K$3:K26)</f>
        <v>22</v>
      </c>
      <c r="B26" s="14" t="s">
        <v>148</v>
      </c>
      <c r="C26" s="15" t="s">
        <v>14</v>
      </c>
      <c r="D26" s="4" t="s">
        <v>15</v>
      </c>
      <c r="E26" s="4" t="s">
        <v>210</v>
      </c>
      <c r="F26" s="4">
        <v>159588</v>
      </c>
      <c r="G26" s="4" t="s">
        <v>211</v>
      </c>
      <c r="H26" s="4" t="s">
        <v>105</v>
      </c>
      <c r="I26" s="4" t="s">
        <v>106</v>
      </c>
      <c r="J26" s="4" t="s">
        <v>212</v>
      </c>
      <c r="K26" s="3" t="s">
        <v>213</v>
      </c>
      <c r="L26" s="4" t="s">
        <v>214</v>
      </c>
      <c r="M26" s="4" t="s">
        <v>82</v>
      </c>
      <c r="N26" s="4">
        <v>913</v>
      </c>
      <c r="O26" s="4">
        <v>53</v>
      </c>
      <c r="P26" s="4" t="s">
        <v>84</v>
      </c>
      <c r="Q26" s="4">
        <v>4</v>
      </c>
      <c r="R26" s="4">
        <v>1262.43</v>
      </c>
      <c r="S26" s="4">
        <v>518.16</v>
      </c>
      <c r="T26" s="19">
        <v>45349</v>
      </c>
      <c r="U26" s="19">
        <v>45639</v>
      </c>
      <c r="V26" s="19">
        <v>45717</v>
      </c>
      <c r="W26" s="4">
        <v>18.1</v>
      </c>
      <c r="X26" s="4">
        <v>15.75</v>
      </c>
      <c r="Y26" s="19">
        <v>46812</v>
      </c>
      <c r="Z26" s="19">
        <v>46813</v>
      </c>
      <c r="AA26" s="19" t="s">
        <v>84</v>
      </c>
      <c r="AB26" s="19" t="s">
        <v>215</v>
      </c>
      <c r="AC26" s="22" t="s">
        <v>216</v>
      </c>
      <c r="AD26" s="22" t="s">
        <v>217</v>
      </c>
      <c r="AE26" s="22" t="s">
        <v>88</v>
      </c>
    </row>
    <row r="27" ht="63.75" spans="1:31">
      <c r="A27" s="4">
        <f>SUBTOTAL(103,$K$3:K27)</f>
        <v>23</v>
      </c>
      <c r="B27" s="14" t="s">
        <v>148</v>
      </c>
      <c r="C27" s="15" t="s">
        <v>14</v>
      </c>
      <c r="D27" s="4" t="s">
        <v>15</v>
      </c>
      <c r="E27" s="4" t="s">
        <v>149</v>
      </c>
      <c r="F27" s="4">
        <v>159342</v>
      </c>
      <c r="G27" s="4" t="s">
        <v>218</v>
      </c>
      <c r="H27" s="4" t="s">
        <v>105</v>
      </c>
      <c r="I27" s="4" t="s">
        <v>106</v>
      </c>
      <c r="J27" s="4" t="s">
        <v>219</v>
      </c>
      <c r="K27" s="3" t="s">
        <v>220</v>
      </c>
      <c r="L27" s="4" t="s">
        <v>214</v>
      </c>
      <c r="M27" s="4" t="s">
        <v>82</v>
      </c>
      <c r="N27" s="4">
        <v>913</v>
      </c>
      <c r="O27" s="4">
        <v>61.5</v>
      </c>
      <c r="P27" s="4" t="s">
        <v>84</v>
      </c>
      <c r="Q27" s="4">
        <v>0</v>
      </c>
      <c r="R27" s="4">
        <v>1418.67</v>
      </c>
      <c r="S27" s="4">
        <v>610</v>
      </c>
      <c r="T27" s="19">
        <v>45349</v>
      </c>
      <c r="U27" s="19">
        <v>45595</v>
      </c>
      <c r="V27" s="19">
        <v>45856</v>
      </c>
      <c r="W27" s="4">
        <v>1.7</v>
      </c>
      <c r="X27" s="4">
        <v>1.69</v>
      </c>
      <c r="Y27" s="19">
        <v>46951</v>
      </c>
      <c r="Z27" s="19">
        <v>46951</v>
      </c>
      <c r="AA27" s="19" t="s">
        <v>84</v>
      </c>
      <c r="AB27" s="19" t="s">
        <v>221</v>
      </c>
      <c r="AC27" s="22" t="s">
        <v>222</v>
      </c>
      <c r="AD27" s="22" t="s">
        <v>217</v>
      </c>
      <c r="AE27" s="22" t="s">
        <v>88</v>
      </c>
    </row>
    <row r="28" ht="63.75" spans="1:31">
      <c r="A28" s="4">
        <f>SUBTOTAL(103,$K$3:K28)</f>
        <v>24</v>
      </c>
      <c r="B28" s="14" t="s">
        <v>148</v>
      </c>
      <c r="C28" s="15" t="s">
        <v>14</v>
      </c>
      <c r="D28" s="4" t="s">
        <v>15</v>
      </c>
      <c r="E28" s="4" t="s">
        <v>210</v>
      </c>
      <c r="F28" s="4">
        <v>157540</v>
      </c>
      <c r="G28" s="4" t="s">
        <v>223</v>
      </c>
      <c r="H28" s="4" t="s">
        <v>105</v>
      </c>
      <c r="I28" s="4" t="s">
        <v>106</v>
      </c>
      <c r="J28" s="4" t="s">
        <v>224</v>
      </c>
      <c r="K28" s="3" t="s">
        <v>225</v>
      </c>
      <c r="L28" s="4" t="s">
        <v>214</v>
      </c>
      <c r="M28" s="4" t="s">
        <v>82</v>
      </c>
      <c r="N28" s="4">
        <v>913</v>
      </c>
      <c r="O28" s="4">
        <v>17.387</v>
      </c>
      <c r="P28" s="4" t="s">
        <v>84</v>
      </c>
      <c r="Q28" s="4">
        <v>9</v>
      </c>
      <c r="R28" s="4">
        <v>275.5</v>
      </c>
      <c r="S28" s="4">
        <v>146.9</v>
      </c>
      <c r="T28" s="19">
        <v>45349</v>
      </c>
      <c r="U28" s="19">
        <v>45366</v>
      </c>
      <c r="V28" s="19">
        <v>45687</v>
      </c>
      <c r="W28" s="4">
        <v>54.11</v>
      </c>
      <c r="X28" s="4">
        <v>47.47</v>
      </c>
      <c r="Y28" s="19">
        <v>46417</v>
      </c>
      <c r="Z28" s="19">
        <v>46417</v>
      </c>
      <c r="AA28" s="19" t="s">
        <v>84</v>
      </c>
      <c r="AB28" s="19" t="s">
        <v>102</v>
      </c>
      <c r="AC28" s="22" t="s">
        <v>226</v>
      </c>
      <c r="AD28" s="22" t="s">
        <v>217</v>
      </c>
      <c r="AE28" s="22" t="s">
        <v>88</v>
      </c>
    </row>
    <row r="29" ht="76.5" spans="1:31">
      <c r="A29" s="4">
        <f>SUBTOTAL(103,$K$3:K29)</f>
        <v>25</v>
      </c>
      <c r="B29" s="14" t="s">
        <v>148</v>
      </c>
      <c r="C29" s="15" t="s">
        <v>14</v>
      </c>
      <c r="D29" s="4" t="s">
        <v>15</v>
      </c>
      <c r="E29" s="4" t="s">
        <v>227</v>
      </c>
      <c r="F29" s="4">
        <v>157541</v>
      </c>
      <c r="G29" s="4" t="s">
        <v>228</v>
      </c>
      <c r="H29" s="4" t="s">
        <v>105</v>
      </c>
      <c r="I29" s="4" t="s">
        <v>106</v>
      </c>
      <c r="J29" s="4" t="s">
        <v>229</v>
      </c>
      <c r="K29" s="3" t="s">
        <v>230</v>
      </c>
      <c r="L29" s="4" t="s">
        <v>214</v>
      </c>
      <c r="M29" s="4" t="s">
        <v>82</v>
      </c>
      <c r="N29" s="4">
        <v>913</v>
      </c>
      <c r="O29" s="4">
        <v>53.04</v>
      </c>
      <c r="P29" s="4" t="s">
        <v>84</v>
      </c>
      <c r="Q29" s="4">
        <v>0</v>
      </c>
      <c r="R29" s="4">
        <v>625.61</v>
      </c>
      <c r="S29" s="4">
        <v>299.87</v>
      </c>
      <c r="T29" s="19">
        <v>45267</v>
      </c>
      <c r="U29" s="19">
        <v>45366</v>
      </c>
      <c r="V29" s="19">
        <v>45792</v>
      </c>
      <c r="W29" s="4">
        <v>21.97</v>
      </c>
      <c r="X29" s="4">
        <v>20.41</v>
      </c>
      <c r="Y29" s="19">
        <v>46705</v>
      </c>
      <c r="Z29" s="19">
        <v>46705</v>
      </c>
      <c r="AA29" s="19" t="s">
        <v>84</v>
      </c>
      <c r="AB29" s="19" t="s">
        <v>231</v>
      </c>
      <c r="AC29" s="22" t="s">
        <v>232</v>
      </c>
      <c r="AD29" s="22" t="s">
        <v>233</v>
      </c>
      <c r="AE29" s="22" t="s">
        <v>88</v>
      </c>
    </row>
    <row r="30" ht="51" spans="1:31">
      <c r="A30" s="4">
        <f>SUBTOTAL(103,$K$3:K30)</f>
        <v>26</v>
      </c>
      <c r="B30" s="14" t="s">
        <v>148</v>
      </c>
      <c r="C30" s="15" t="s">
        <v>14</v>
      </c>
      <c r="D30" s="4" t="s">
        <v>15</v>
      </c>
      <c r="E30" s="4" t="s">
        <v>227</v>
      </c>
      <c r="F30" s="4" t="s">
        <v>234</v>
      </c>
      <c r="G30" s="4" t="s">
        <v>235</v>
      </c>
      <c r="H30" s="4" t="s">
        <v>236</v>
      </c>
      <c r="I30" s="4" t="s">
        <v>236</v>
      </c>
      <c r="J30" s="4" t="s">
        <v>237</v>
      </c>
      <c r="K30" s="3" t="s">
        <v>238</v>
      </c>
      <c r="L30" s="4" t="s">
        <v>214</v>
      </c>
      <c r="M30" s="4" t="s">
        <v>82</v>
      </c>
      <c r="N30" s="4">
        <v>913</v>
      </c>
      <c r="O30" s="4">
        <v>13.08</v>
      </c>
      <c r="P30" s="4" t="s">
        <v>84</v>
      </c>
      <c r="Q30" s="4">
        <v>0</v>
      </c>
      <c r="R30" s="4">
        <v>316.44</v>
      </c>
      <c r="S30" s="4">
        <v>191</v>
      </c>
      <c r="T30" s="19">
        <v>45349</v>
      </c>
      <c r="U30" s="19">
        <v>46080</v>
      </c>
      <c r="V30" s="19" t="s">
        <v>239</v>
      </c>
      <c r="W30" s="4">
        <v>0</v>
      </c>
      <c r="X30" s="4">
        <v>0</v>
      </c>
      <c r="Y30" s="19" t="s">
        <v>84</v>
      </c>
      <c r="Z30" s="19" t="s">
        <v>84</v>
      </c>
      <c r="AA30" s="19" t="s">
        <v>84</v>
      </c>
      <c r="AB30" s="19" t="s">
        <v>240</v>
      </c>
      <c r="AC30" s="22" t="s">
        <v>241</v>
      </c>
      <c r="AD30" s="22" t="s">
        <v>242</v>
      </c>
      <c r="AE30" s="22" t="s">
        <v>88</v>
      </c>
    </row>
    <row r="31" ht="51" spans="1:31">
      <c r="A31" s="4">
        <f>SUBTOTAL(103,$K$3:K31)</f>
        <v>27</v>
      </c>
      <c r="B31" s="14" t="s">
        <v>148</v>
      </c>
      <c r="C31" s="15" t="s">
        <v>14</v>
      </c>
      <c r="D31" s="4" t="s">
        <v>15</v>
      </c>
      <c r="E31" s="4" t="s">
        <v>227</v>
      </c>
      <c r="F31" s="4">
        <v>158669</v>
      </c>
      <c r="G31" s="4" t="s">
        <v>243</v>
      </c>
      <c r="H31" s="4" t="s">
        <v>105</v>
      </c>
      <c r="I31" s="4" t="s">
        <v>106</v>
      </c>
      <c r="J31" s="4" t="s">
        <v>244</v>
      </c>
      <c r="K31" s="3" t="s">
        <v>245</v>
      </c>
      <c r="L31" s="4" t="s">
        <v>214</v>
      </c>
      <c r="M31" s="4" t="s">
        <v>82</v>
      </c>
      <c r="N31" s="4">
        <v>913</v>
      </c>
      <c r="O31" s="4">
        <v>40</v>
      </c>
      <c r="P31" s="4" t="s">
        <v>84</v>
      </c>
      <c r="Q31" s="4">
        <v>10</v>
      </c>
      <c r="R31" s="4">
        <v>898.19</v>
      </c>
      <c r="S31" s="4">
        <v>426.91</v>
      </c>
      <c r="T31" s="19">
        <v>45306</v>
      </c>
      <c r="U31" s="19">
        <v>45545</v>
      </c>
      <c r="V31" s="19">
        <v>45671</v>
      </c>
      <c r="W31" s="4">
        <v>39.8</v>
      </c>
      <c r="X31" s="4">
        <v>37.71</v>
      </c>
      <c r="Y31" s="19">
        <v>46584</v>
      </c>
      <c r="Z31" s="19">
        <v>46584</v>
      </c>
      <c r="AA31" s="19" t="s">
        <v>84</v>
      </c>
      <c r="AB31" s="19" t="s">
        <v>246</v>
      </c>
      <c r="AC31" s="22" t="s">
        <v>247</v>
      </c>
      <c r="AD31" s="22" t="s">
        <v>248</v>
      </c>
      <c r="AE31" s="22" t="s">
        <v>88</v>
      </c>
    </row>
    <row r="32" ht="51" spans="1:31">
      <c r="A32" s="4">
        <f>SUBTOTAL(103,$K$3:K32)</f>
        <v>28</v>
      </c>
      <c r="B32" s="14" t="s">
        <v>148</v>
      </c>
      <c r="C32" s="15" t="s">
        <v>14</v>
      </c>
      <c r="D32" s="4" t="s">
        <v>15</v>
      </c>
      <c r="E32" s="4" t="s">
        <v>227</v>
      </c>
      <c r="F32" s="4" t="s">
        <v>249</v>
      </c>
      <c r="G32" s="4" t="s">
        <v>250</v>
      </c>
      <c r="H32" s="4" t="s">
        <v>236</v>
      </c>
      <c r="I32" s="4" t="s">
        <v>236</v>
      </c>
      <c r="J32" s="4" t="s">
        <v>251</v>
      </c>
      <c r="K32" s="3" t="s">
        <v>252</v>
      </c>
      <c r="L32" s="4" t="s">
        <v>214</v>
      </c>
      <c r="M32" s="4" t="s">
        <v>82</v>
      </c>
      <c r="N32" s="4">
        <v>913</v>
      </c>
      <c r="O32" s="4">
        <v>42.06</v>
      </c>
      <c r="P32" s="4" t="s">
        <v>84</v>
      </c>
      <c r="Q32" s="4">
        <v>0</v>
      </c>
      <c r="R32" s="4">
        <v>883.85</v>
      </c>
      <c r="S32" s="4">
        <v>424.1865</v>
      </c>
      <c r="T32" s="19">
        <v>45306</v>
      </c>
      <c r="U32" s="19">
        <v>46058</v>
      </c>
      <c r="V32" s="19" t="s">
        <v>239</v>
      </c>
      <c r="W32" s="4">
        <v>0</v>
      </c>
      <c r="X32" s="4">
        <v>0</v>
      </c>
      <c r="Y32" s="19" t="s">
        <v>84</v>
      </c>
      <c r="Z32" s="19" t="s">
        <v>84</v>
      </c>
      <c r="AA32" s="19" t="s">
        <v>84</v>
      </c>
      <c r="AB32" s="19" t="s">
        <v>246</v>
      </c>
      <c r="AC32" s="22" t="s">
        <v>84</v>
      </c>
      <c r="AD32" s="22" t="s">
        <v>248</v>
      </c>
      <c r="AE32" s="22" t="s">
        <v>88</v>
      </c>
    </row>
    <row r="33" ht="89.25" spans="1:31">
      <c r="A33" s="4">
        <f>SUBTOTAL(103,$K$3:K33)</f>
        <v>29</v>
      </c>
      <c r="B33" s="14" t="s">
        <v>148</v>
      </c>
      <c r="C33" s="15" t="s">
        <v>14</v>
      </c>
      <c r="D33" s="4" t="s">
        <v>15</v>
      </c>
      <c r="E33" s="4" t="s">
        <v>210</v>
      </c>
      <c r="F33" s="4">
        <v>60032</v>
      </c>
      <c r="G33" s="4" t="s">
        <v>253</v>
      </c>
      <c r="H33" s="4" t="s">
        <v>105</v>
      </c>
      <c r="I33" s="4" t="s">
        <v>106</v>
      </c>
      <c r="J33" s="4" t="s">
        <v>254</v>
      </c>
      <c r="K33" s="3" t="s">
        <v>255</v>
      </c>
      <c r="L33" s="4" t="s">
        <v>153</v>
      </c>
      <c r="M33" s="4" t="s">
        <v>82</v>
      </c>
      <c r="N33" s="4">
        <v>313</v>
      </c>
      <c r="O33" s="4">
        <v>74.86</v>
      </c>
      <c r="P33" s="4" t="s">
        <v>84</v>
      </c>
      <c r="Q33" s="4">
        <v>65.7</v>
      </c>
      <c r="R33" s="4">
        <v>1718.59</v>
      </c>
      <c r="S33" s="4">
        <v>1058.25</v>
      </c>
      <c r="T33" s="19">
        <v>42760</v>
      </c>
      <c r="U33" s="19">
        <v>42818</v>
      </c>
      <c r="V33" s="19">
        <v>43164</v>
      </c>
      <c r="W33" s="4">
        <v>82.32</v>
      </c>
      <c r="X33" s="4">
        <v>80.01</v>
      </c>
      <c r="Y33" s="19">
        <v>44624</v>
      </c>
      <c r="Z33" s="19">
        <v>46326</v>
      </c>
      <c r="AA33" s="19" t="s">
        <v>84</v>
      </c>
      <c r="AB33" s="19" t="s">
        <v>256</v>
      </c>
      <c r="AC33" s="22" t="s">
        <v>257</v>
      </c>
      <c r="AD33" s="22" t="s">
        <v>258</v>
      </c>
      <c r="AE33" s="22" t="s">
        <v>88</v>
      </c>
    </row>
    <row r="34" ht="51" spans="1:31">
      <c r="A34" s="4">
        <f>SUBTOTAL(103,$K$3:K34)</f>
        <v>30</v>
      </c>
      <c r="B34" s="14" t="s">
        <v>148</v>
      </c>
      <c r="C34" s="15" t="s">
        <v>14</v>
      </c>
      <c r="D34" s="4" t="s">
        <v>15</v>
      </c>
      <c r="E34" s="4" t="s">
        <v>210</v>
      </c>
      <c r="F34" s="4">
        <v>149013</v>
      </c>
      <c r="G34" s="4" t="s">
        <v>259</v>
      </c>
      <c r="H34" s="4" t="s">
        <v>78</v>
      </c>
      <c r="I34" s="4" t="s">
        <v>78</v>
      </c>
      <c r="J34" s="4" t="s">
        <v>260</v>
      </c>
      <c r="K34" s="3" t="s">
        <v>261</v>
      </c>
      <c r="L34" s="4" t="s">
        <v>81</v>
      </c>
      <c r="M34" s="4" t="s">
        <v>82</v>
      </c>
      <c r="N34" s="4">
        <v>313</v>
      </c>
      <c r="O34" s="4">
        <v>21.5</v>
      </c>
      <c r="P34" s="4" t="s">
        <v>84</v>
      </c>
      <c r="Q34" s="4">
        <v>21.5</v>
      </c>
      <c r="R34" s="4">
        <v>23.56</v>
      </c>
      <c r="S34" s="4">
        <v>22.12</v>
      </c>
      <c r="T34" s="19">
        <v>43507</v>
      </c>
      <c r="U34" s="19">
        <v>43518</v>
      </c>
      <c r="V34" s="19">
        <v>43748</v>
      </c>
      <c r="W34" s="4">
        <v>100</v>
      </c>
      <c r="X34" s="4">
        <v>100</v>
      </c>
      <c r="Y34" s="19">
        <v>44113</v>
      </c>
      <c r="Z34" s="19" t="s">
        <v>84</v>
      </c>
      <c r="AA34" s="19">
        <v>44202</v>
      </c>
      <c r="AB34" s="19" t="s">
        <v>262</v>
      </c>
      <c r="AC34" s="22" t="s">
        <v>263</v>
      </c>
      <c r="AD34" s="22" t="s">
        <v>264</v>
      </c>
      <c r="AE34" s="22" t="s">
        <v>88</v>
      </c>
    </row>
    <row r="35" ht="51" spans="1:31">
      <c r="A35" s="4">
        <f>SUBTOTAL(103,$K$3:K35)</f>
        <v>31</v>
      </c>
      <c r="B35" s="14" t="s">
        <v>148</v>
      </c>
      <c r="C35" s="15" t="s">
        <v>14</v>
      </c>
      <c r="D35" s="4" t="s">
        <v>15</v>
      </c>
      <c r="E35" s="4" t="s">
        <v>210</v>
      </c>
      <c r="F35" s="4">
        <v>154361</v>
      </c>
      <c r="G35" s="4" t="s">
        <v>265</v>
      </c>
      <c r="H35" s="4" t="s">
        <v>78</v>
      </c>
      <c r="I35" s="4" t="s">
        <v>143</v>
      </c>
      <c r="J35" s="4" t="s">
        <v>266</v>
      </c>
      <c r="K35" s="3" t="s">
        <v>267</v>
      </c>
      <c r="L35" s="4" t="s">
        <v>153</v>
      </c>
      <c r="M35" s="4" t="s">
        <v>82</v>
      </c>
      <c r="N35" s="4">
        <v>313</v>
      </c>
      <c r="O35" s="4">
        <v>0.16</v>
      </c>
      <c r="P35" s="4">
        <v>0.16</v>
      </c>
      <c r="Q35" s="4">
        <v>0.16</v>
      </c>
      <c r="R35" s="4">
        <v>30</v>
      </c>
      <c r="S35" s="4">
        <v>60</v>
      </c>
      <c r="T35" s="19">
        <v>42485</v>
      </c>
      <c r="U35" s="19">
        <v>44467</v>
      </c>
      <c r="V35" s="19">
        <v>44547</v>
      </c>
      <c r="W35" s="4">
        <v>100</v>
      </c>
      <c r="X35" s="4">
        <v>99.8</v>
      </c>
      <c r="Y35" s="19">
        <v>45096</v>
      </c>
      <c r="Z35" s="19">
        <v>46203</v>
      </c>
      <c r="AA35" s="19" t="s">
        <v>84</v>
      </c>
      <c r="AB35" s="19" t="s">
        <v>268</v>
      </c>
      <c r="AC35" s="22" t="s">
        <v>269</v>
      </c>
      <c r="AD35" s="22" t="s">
        <v>264</v>
      </c>
      <c r="AE35" s="22" t="s">
        <v>270</v>
      </c>
    </row>
    <row r="36" ht="51" spans="1:31">
      <c r="A36" s="4">
        <f>SUBTOTAL(103,$K$3:K36)</f>
        <v>32</v>
      </c>
      <c r="B36" s="14" t="s">
        <v>148</v>
      </c>
      <c r="C36" s="15" t="s">
        <v>14</v>
      </c>
      <c r="D36" s="4" t="s">
        <v>15</v>
      </c>
      <c r="E36" s="4" t="s">
        <v>210</v>
      </c>
      <c r="F36" s="4" t="s">
        <v>271</v>
      </c>
      <c r="G36" s="4" t="s">
        <v>272</v>
      </c>
      <c r="H36" s="4" t="s">
        <v>105</v>
      </c>
      <c r="I36" s="4" t="s">
        <v>106</v>
      </c>
      <c r="J36" s="4" t="s">
        <v>273</v>
      </c>
      <c r="K36" s="3" t="s">
        <v>274</v>
      </c>
      <c r="L36" s="4" t="s">
        <v>153</v>
      </c>
      <c r="M36" s="4" t="s">
        <v>82</v>
      </c>
      <c r="N36" s="4">
        <v>313</v>
      </c>
      <c r="O36" s="4">
        <v>0.216</v>
      </c>
      <c r="P36" s="4" t="s">
        <v>84</v>
      </c>
      <c r="Q36" s="4">
        <v>0</v>
      </c>
      <c r="R36" s="4">
        <v>30</v>
      </c>
      <c r="S36" s="4">
        <v>28</v>
      </c>
      <c r="T36" s="19">
        <v>42485</v>
      </c>
      <c r="U36" s="19">
        <v>45512</v>
      </c>
      <c r="V36" s="19">
        <v>45614</v>
      </c>
      <c r="W36" s="4">
        <v>0.35</v>
      </c>
      <c r="X36" s="4">
        <v>0</v>
      </c>
      <c r="Y36" s="19">
        <v>46527</v>
      </c>
      <c r="Z36" s="19">
        <v>46527</v>
      </c>
      <c r="AA36" s="19" t="s">
        <v>84</v>
      </c>
      <c r="AB36" s="19" t="s">
        <v>275</v>
      </c>
      <c r="AC36" s="22" t="s">
        <v>84</v>
      </c>
      <c r="AD36" s="22" t="s">
        <v>264</v>
      </c>
      <c r="AE36" s="22" t="s">
        <v>270</v>
      </c>
    </row>
    <row r="37" ht="51" customHeight="1" spans="1:31">
      <c r="A37" s="4">
        <f>SUBTOTAL(103,$K$3:K37)</f>
        <v>33</v>
      </c>
      <c r="B37" s="14" t="s">
        <v>148</v>
      </c>
      <c r="C37" s="15" t="s">
        <v>14</v>
      </c>
      <c r="D37" s="4" t="s">
        <v>15</v>
      </c>
      <c r="E37" s="4" t="s">
        <v>210</v>
      </c>
      <c r="F37" s="4">
        <v>60014</v>
      </c>
      <c r="G37" s="4" t="s">
        <v>276</v>
      </c>
      <c r="H37" s="4" t="s">
        <v>78</v>
      </c>
      <c r="I37" s="4" t="s">
        <v>78</v>
      </c>
      <c r="J37" s="4" t="s">
        <v>277</v>
      </c>
      <c r="K37" s="3" t="s">
        <v>278</v>
      </c>
      <c r="L37" s="4" t="s">
        <v>153</v>
      </c>
      <c r="M37" s="4" t="s">
        <v>82</v>
      </c>
      <c r="N37" s="4">
        <v>313</v>
      </c>
      <c r="O37" s="4">
        <v>16</v>
      </c>
      <c r="P37" s="4" t="s">
        <v>84</v>
      </c>
      <c r="Q37" s="4">
        <v>15.54</v>
      </c>
      <c r="R37" s="4">
        <v>318.8</v>
      </c>
      <c r="S37" s="4">
        <v>235.9232015</v>
      </c>
      <c r="T37" s="19">
        <v>42485</v>
      </c>
      <c r="U37" s="19">
        <v>42496</v>
      </c>
      <c r="V37" s="19">
        <v>42725</v>
      </c>
      <c r="W37" s="4">
        <v>100</v>
      </c>
      <c r="X37" s="4">
        <v>98.04</v>
      </c>
      <c r="Y37" s="19">
        <v>43819</v>
      </c>
      <c r="Z37" s="19" t="s">
        <v>84</v>
      </c>
      <c r="AA37" s="19">
        <v>44849</v>
      </c>
      <c r="AB37" s="19" t="s">
        <v>279</v>
      </c>
      <c r="AC37" s="22" t="s">
        <v>280</v>
      </c>
      <c r="AD37" s="22" t="s">
        <v>264</v>
      </c>
      <c r="AE37" s="22" t="s">
        <v>88</v>
      </c>
    </row>
    <row r="38" ht="42" customHeight="1" spans="1:31">
      <c r="A38" s="4">
        <f>SUBTOTAL(103,$K$3:K38)</f>
        <v>34</v>
      </c>
      <c r="B38" s="14" t="s">
        <v>148</v>
      </c>
      <c r="C38" s="15" t="s">
        <v>14</v>
      </c>
      <c r="D38" s="4" t="s">
        <v>15</v>
      </c>
      <c r="E38" s="4" t="s">
        <v>210</v>
      </c>
      <c r="F38" s="4">
        <v>60031</v>
      </c>
      <c r="G38" s="4" t="s">
        <v>281</v>
      </c>
      <c r="H38" s="4" t="s">
        <v>78</v>
      </c>
      <c r="I38" s="4" t="s">
        <v>78</v>
      </c>
      <c r="J38" s="4" t="s">
        <v>282</v>
      </c>
      <c r="K38" s="3" t="s">
        <v>283</v>
      </c>
      <c r="L38" s="4" t="s">
        <v>153</v>
      </c>
      <c r="M38" s="4" t="s">
        <v>82</v>
      </c>
      <c r="N38" s="4">
        <v>313</v>
      </c>
      <c r="O38" s="4">
        <v>16</v>
      </c>
      <c r="P38" s="4" t="s">
        <v>84</v>
      </c>
      <c r="Q38" s="4">
        <v>15.25</v>
      </c>
      <c r="R38" s="4">
        <v>259.52</v>
      </c>
      <c r="S38" s="4">
        <v>198</v>
      </c>
      <c r="T38" s="19">
        <v>42485</v>
      </c>
      <c r="U38" s="19">
        <v>42496</v>
      </c>
      <c r="V38" s="19">
        <v>42650</v>
      </c>
      <c r="W38" s="4">
        <v>100</v>
      </c>
      <c r="X38" s="4">
        <v>71.4</v>
      </c>
      <c r="Y38" s="19">
        <v>43744</v>
      </c>
      <c r="Z38" s="19" t="s">
        <v>84</v>
      </c>
      <c r="AA38" s="19">
        <v>43818</v>
      </c>
      <c r="AB38" s="19" t="s">
        <v>279</v>
      </c>
      <c r="AC38" s="22" t="s">
        <v>280</v>
      </c>
      <c r="AD38" s="22" t="s">
        <v>264</v>
      </c>
      <c r="AE38" s="22" t="s">
        <v>88</v>
      </c>
    </row>
    <row r="39" ht="42" customHeight="1" spans="1:31">
      <c r="A39" s="4">
        <f>SUBTOTAL(103,$K$3:K39)</f>
        <v>35</v>
      </c>
      <c r="B39" s="14" t="s">
        <v>148</v>
      </c>
      <c r="C39" s="15" t="s">
        <v>14</v>
      </c>
      <c r="D39" s="4" t="s">
        <v>15</v>
      </c>
      <c r="E39" s="4" t="s">
        <v>210</v>
      </c>
      <c r="F39" s="4">
        <v>60016</v>
      </c>
      <c r="G39" s="4" t="s">
        <v>284</v>
      </c>
      <c r="H39" s="4" t="s">
        <v>78</v>
      </c>
      <c r="I39" s="4" t="s">
        <v>78</v>
      </c>
      <c r="J39" s="4" t="s">
        <v>285</v>
      </c>
      <c r="K39" s="3" t="s">
        <v>286</v>
      </c>
      <c r="L39" s="4" t="s">
        <v>153</v>
      </c>
      <c r="M39" s="4" t="s">
        <v>82</v>
      </c>
      <c r="N39" s="4">
        <v>313</v>
      </c>
      <c r="O39" s="4">
        <v>39</v>
      </c>
      <c r="P39" s="4" t="s">
        <v>84</v>
      </c>
      <c r="Q39" s="4">
        <v>39</v>
      </c>
      <c r="R39" s="4">
        <v>516.7</v>
      </c>
      <c r="S39" s="4">
        <v>434.06</v>
      </c>
      <c r="T39" s="19">
        <v>42541</v>
      </c>
      <c r="U39" s="19">
        <v>42625</v>
      </c>
      <c r="V39" s="19">
        <v>42720</v>
      </c>
      <c r="W39" s="4">
        <v>100</v>
      </c>
      <c r="X39" s="4">
        <v>98.46</v>
      </c>
      <c r="Y39" s="19">
        <v>43814</v>
      </c>
      <c r="Z39" s="19" t="s">
        <v>84</v>
      </c>
      <c r="AA39" s="19">
        <v>45550</v>
      </c>
      <c r="AB39" s="19" t="s">
        <v>287</v>
      </c>
      <c r="AC39" s="22" t="s">
        <v>288</v>
      </c>
      <c r="AD39" s="22" t="s">
        <v>264</v>
      </c>
      <c r="AE39" s="22" t="s">
        <v>88</v>
      </c>
    </row>
    <row r="40" ht="42" customHeight="1" spans="1:31">
      <c r="A40" s="4">
        <f>SUBTOTAL(103,$K$3:K40)</f>
        <v>36</v>
      </c>
      <c r="B40" s="14" t="s">
        <v>148</v>
      </c>
      <c r="C40" s="15" t="s">
        <v>14</v>
      </c>
      <c r="D40" s="4" t="s">
        <v>15</v>
      </c>
      <c r="E40" s="4" t="s">
        <v>210</v>
      </c>
      <c r="F40" s="4">
        <v>60017</v>
      </c>
      <c r="G40" s="4" t="s">
        <v>289</v>
      </c>
      <c r="H40" s="4" t="s">
        <v>78</v>
      </c>
      <c r="I40" s="4" t="s">
        <v>78</v>
      </c>
      <c r="J40" s="4" t="s">
        <v>290</v>
      </c>
      <c r="K40" s="3" t="s">
        <v>291</v>
      </c>
      <c r="L40" s="4" t="s">
        <v>153</v>
      </c>
      <c r="M40" s="4" t="s">
        <v>82</v>
      </c>
      <c r="N40" s="4">
        <v>313</v>
      </c>
      <c r="O40" s="4">
        <v>13.7</v>
      </c>
      <c r="P40" s="4" t="s">
        <v>84</v>
      </c>
      <c r="Q40" s="4">
        <v>13.7</v>
      </c>
      <c r="R40" s="4">
        <v>188.78</v>
      </c>
      <c r="S40" s="4">
        <v>145.8</v>
      </c>
      <c r="T40" s="19">
        <v>42460</v>
      </c>
      <c r="U40" s="19">
        <v>42718</v>
      </c>
      <c r="V40" s="19">
        <v>42754</v>
      </c>
      <c r="W40" s="4">
        <v>100</v>
      </c>
      <c r="X40" s="4">
        <v>99.97</v>
      </c>
      <c r="Y40" s="19">
        <v>43848</v>
      </c>
      <c r="Z40" s="19" t="s">
        <v>84</v>
      </c>
      <c r="AA40" s="19">
        <v>44849</v>
      </c>
      <c r="AB40" s="19" t="s">
        <v>195</v>
      </c>
      <c r="AC40" s="22" t="s">
        <v>292</v>
      </c>
      <c r="AD40" s="22" t="s">
        <v>293</v>
      </c>
      <c r="AE40" s="22" t="s">
        <v>88</v>
      </c>
    </row>
    <row r="41" ht="42" customHeight="1" spans="1:31">
      <c r="A41" s="4">
        <f>SUBTOTAL(103,$K$3:K41)</f>
        <v>37</v>
      </c>
      <c r="B41" s="14" t="s">
        <v>148</v>
      </c>
      <c r="C41" s="15" t="s">
        <v>14</v>
      </c>
      <c r="D41" s="4" t="s">
        <v>15</v>
      </c>
      <c r="E41" s="4" t="s">
        <v>210</v>
      </c>
      <c r="F41" s="4">
        <v>60029</v>
      </c>
      <c r="G41" s="4" t="s">
        <v>294</v>
      </c>
      <c r="H41" s="4" t="s">
        <v>78</v>
      </c>
      <c r="I41" s="4" t="s">
        <v>78</v>
      </c>
      <c r="J41" s="4" t="s">
        <v>295</v>
      </c>
      <c r="K41" s="3" t="s">
        <v>296</v>
      </c>
      <c r="L41" s="4" t="s">
        <v>153</v>
      </c>
      <c r="M41" s="4" t="s">
        <v>82</v>
      </c>
      <c r="N41" s="4">
        <v>313</v>
      </c>
      <c r="O41" s="4">
        <v>13.8</v>
      </c>
      <c r="P41" s="4" t="s">
        <v>84</v>
      </c>
      <c r="Q41" s="4">
        <v>13.8</v>
      </c>
      <c r="R41" s="4">
        <v>200.44</v>
      </c>
      <c r="S41" s="4">
        <v>154.8</v>
      </c>
      <c r="T41" s="19">
        <v>42460</v>
      </c>
      <c r="U41" s="19">
        <v>42718</v>
      </c>
      <c r="V41" s="19">
        <v>42754</v>
      </c>
      <c r="W41" s="4">
        <v>100</v>
      </c>
      <c r="X41" s="4">
        <v>99.37</v>
      </c>
      <c r="Y41" s="19">
        <v>43849</v>
      </c>
      <c r="Z41" s="19" t="s">
        <v>84</v>
      </c>
      <c r="AA41" s="19">
        <v>45184</v>
      </c>
      <c r="AB41" s="19" t="s">
        <v>195</v>
      </c>
      <c r="AC41" s="22" t="s">
        <v>297</v>
      </c>
      <c r="AD41" s="22" t="s">
        <v>293</v>
      </c>
      <c r="AE41" s="22" t="s">
        <v>88</v>
      </c>
    </row>
    <row r="42" ht="39" customHeight="1" spans="1:31">
      <c r="A42" s="4">
        <f>SUBTOTAL(103,$K$3:K42)</f>
        <v>38</v>
      </c>
      <c r="B42" s="14" t="s">
        <v>148</v>
      </c>
      <c r="C42" s="15" t="s">
        <v>14</v>
      </c>
      <c r="D42" s="4" t="s">
        <v>15</v>
      </c>
      <c r="E42" s="4" t="s">
        <v>210</v>
      </c>
      <c r="F42" s="4">
        <v>60030</v>
      </c>
      <c r="G42" s="4" t="s">
        <v>298</v>
      </c>
      <c r="H42" s="4" t="s">
        <v>78</v>
      </c>
      <c r="I42" s="4" t="s">
        <v>78</v>
      </c>
      <c r="J42" s="4" t="s">
        <v>299</v>
      </c>
      <c r="K42" s="3" t="s">
        <v>300</v>
      </c>
      <c r="L42" s="4" t="s">
        <v>153</v>
      </c>
      <c r="M42" s="4" t="s">
        <v>82</v>
      </c>
      <c r="N42" s="4">
        <v>313</v>
      </c>
      <c r="O42" s="4">
        <v>10.3</v>
      </c>
      <c r="P42" s="4" t="s">
        <v>84</v>
      </c>
      <c r="Q42" s="4">
        <v>10.1</v>
      </c>
      <c r="R42" s="4">
        <v>145.17</v>
      </c>
      <c r="S42" s="4">
        <v>105</v>
      </c>
      <c r="T42" s="19">
        <v>42460</v>
      </c>
      <c r="U42" s="19">
        <v>43175</v>
      </c>
      <c r="V42" s="19">
        <v>43266</v>
      </c>
      <c r="W42" s="4">
        <v>100</v>
      </c>
      <c r="X42" s="4">
        <v>99.94</v>
      </c>
      <c r="Y42" s="19">
        <v>44361</v>
      </c>
      <c r="Z42" s="19" t="s">
        <v>84</v>
      </c>
      <c r="AA42" s="19">
        <v>44772</v>
      </c>
      <c r="AB42" s="19" t="s">
        <v>246</v>
      </c>
      <c r="AC42" s="22" t="s">
        <v>292</v>
      </c>
      <c r="AD42" s="22" t="s">
        <v>293</v>
      </c>
      <c r="AE42" s="22" t="s">
        <v>88</v>
      </c>
    </row>
    <row r="43" ht="54" customHeight="1" spans="1:31">
      <c r="A43" s="4">
        <f>SUBTOTAL(103,$K$3:K43)</f>
        <v>39</v>
      </c>
      <c r="B43" s="14" t="s">
        <v>148</v>
      </c>
      <c r="C43" s="15" t="s">
        <v>14</v>
      </c>
      <c r="D43" s="4" t="s">
        <v>15</v>
      </c>
      <c r="E43" s="4" t="s">
        <v>227</v>
      </c>
      <c r="F43" s="4">
        <v>60020</v>
      </c>
      <c r="G43" s="4" t="s">
        <v>301</v>
      </c>
      <c r="H43" s="4" t="s">
        <v>78</v>
      </c>
      <c r="I43" s="4" t="s">
        <v>78</v>
      </c>
      <c r="J43" s="4" t="s">
        <v>302</v>
      </c>
      <c r="K43" s="3" t="s">
        <v>303</v>
      </c>
      <c r="L43" s="4" t="s">
        <v>153</v>
      </c>
      <c r="M43" s="4" t="s">
        <v>304</v>
      </c>
      <c r="N43" s="4" t="s">
        <v>305</v>
      </c>
      <c r="O43" s="4">
        <v>21</v>
      </c>
      <c r="P43" s="4" t="s">
        <v>84</v>
      </c>
      <c r="Q43" s="4">
        <v>21</v>
      </c>
      <c r="R43" s="4">
        <v>210.5</v>
      </c>
      <c r="S43" s="4">
        <v>148</v>
      </c>
      <c r="T43" s="19">
        <v>42293</v>
      </c>
      <c r="U43" s="19">
        <v>42310</v>
      </c>
      <c r="V43" s="19">
        <v>42389</v>
      </c>
      <c r="W43" s="4">
        <v>99.84</v>
      </c>
      <c r="X43" s="4">
        <v>99.34</v>
      </c>
      <c r="Y43" s="19">
        <v>43483</v>
      </c>
      <c r="Z43" s="19" t="s">
        <v>84</v>
      </c>
      <c r="AA43" s="19">
        <v>44510</v>
      </c>
      <c r="AB43" s="19" t="s">
        <v>306</v>
      </c>
      <c r="AC43" s="22" t="s">
        <v>307</v>
      </c>
      <c r="AD43" s="22" t="s">
        <v>168</v>
      </c>
      <c r="AE43" s="22" t="s">
        <v>88</v>
      </c>
    </row>
    <row r="44" ht="54" customHeight="1" spans="1:31">
      <c r="A44" s="4">
        <f>SUBTOTAL(103,$K$3:K44)</f>
        <v>40</v>
      </c>
      <c r="B44" s="14" t="s">
        <v>148</v>
      </c>
      <c r="C44" s="15" t="s">
        <v>14</v>
      </c>
      <c r="D44" s="4" t="s">
        <v>15</v>
      </c>
      <c r="E44" s="4" t="s">
        <v>227</v>
      </c>
      <c r="F44" s="4">
        <v>151432</v>
      </c>
      <c r="G44" s="4" t="s">
        <v>308</v>
      </c>
      <c r="H44" s="4" t="s">
        <v>78</v>
      </c>
      <c r="I44" s="4" t="s">
        <v>78</v>
      </c>
      <c r="J44" s="4" t="s">
        <v>309</v>
      </c>
      <c r="K44" s="3" t="s">
        <v>310</v>
      </c>
      <c r="L44" s="4" t="s">
        <v>153</v>
      </c>
      <c r="M44" s="4" t="s">
        <v>304</v>
      </c>
      <c r="N44" s="4" t="s">
        <v>305</v>
      </c>
      <c r="O44" s="4">
        <v>32.81</v>
      </c>
      <c r="P44" s="4" t="s">
        <v>84</v>
      </c>
      <c r="Q44" s="4">
        <v>32.81</v>
      </c>
      <c r="R44" s="4">
        <v>263.397</v>
      </c>
      <c r="S44" s="4">
        <v>93</v>
      </c>
      <c r="T44" s="19">
        <v>42207</v>
      </c>
      <c r="U44" s="19">
        <v>44377</v>
      </c>
      <c r="V44" s="19">
        <v>44440</v>
      </c>
      <c r="W44" s="4">
        <v>100</v>
      </c>
      <c r="X44" s="4">
        <v>99.46</v>
      </c>
      <c r="Y44" s="19">
        <v>44988</v>
      </c>
      <c r="Z44" s="19" t="s">
        <v>84</v>
      </c>
      <c r="AA44" s="19">
        <v>45382</v>
      </c>
      <c r="AB44" s="19" t="s">
        <v>311</v>
      </c>
      <c r="AC44" s="22" t="s">
        <v>312</v>
      </c>
      <c r="AD44" s="22" t="s">
        <v>168</v>
      </c>
      <c r="AE44" s="22" t="s">
        <v>88</v>
      </c>
    </row>
    <row r="45" ht="51" spans="1:31">
      <c r="A45" s="4">
        <f>SUBTOTAL(103,$K$3:K45)</f>
        <v>41</v>
      </c>
      <c r="B45" s="14" t="s">
        <v>148</v>
      </c>
      <c r="C45" s="15" t="s">
        <v>14</v>
      </c>
      <c r="D45" s="4" t="s">
        <v>15</v>
      </c>
      <c r="E45" s="4" t="s">
        <v>227</v>
      </c>
      <c r="F45" s="4">
        <v>60023</v>
      </c>
      <c r="G45" s="4" t="s">
        <v>313</v>
      </c>
      <c r="H45" s="4" t="s">
        <v>78</v>
      </c>
      <c r="I45" s="4" t="s">
        <v>78</v>
      </c>
      <c r="J45" s="4" t="s">
        <v>314</v>
      </c>
      <c r="K45" s="3" t="s">
        <v>315</v>
      </c>
      <c r="L45" s="4" t="s">
        <v>153</v>
      </c>
      <c r="M45" s="4" t="s">
        <v>304</v>
      </c>
      <c r="N45" s="4" t="s">
        <v>305</v>
      </c>
      <c r="O45" s="4">
        <v>26.118</v>
      </c>
      <c r="P45" s="4" t="s">
        <v>84</v>
      </c>
      <c r="Q45" s="4">
        <v>26.118</v>
      </c>
      <c r="R45" s="4">
        <v>323.49</v>
      </c>
      <c r="S45" s="4">
        <v>220.17</v>
      </c>
      <c r="T45" s="19">
        <v>42823</v>
      </c>
      <c r="U45" s="19">
        <v>42825</v>
      </c>
      <c r="V45" s="19">
        <v>43180</v>
      </c>
      <c r="W45" s="4">
        <v>100</v>
      </c>
      <c r="X45" s="4">
        <v>100</v>
      </c>
      <c r="Y45" s="19">
        <v>44274</v>
      </c>
      <c r="Z45" s="19" t="s">
        <v>84</v>
      </c>
      <c r="AA45" s="19">
        <v>44918</v>
      </c>
      <c r="AB45" s="19" t="s">
        <v>316</v>
      </c>
      <c r="AC45" s="22" t="s">
        <v>317</v>
      </c>
      <c r="AD45" s="22" t="s">
        <v>197</v>
      </c>
      <c r="AE45" s="22" t="s">
        <v>88</v>
      </c>
    </row>
    <row r="46" ht="54" customHeight="1" spans="1:31">
      <c r="A46" s="4">
        <f>SUBTOTAL(103,$K$3:K46)</f>
        <v>42</v>
      </c>
      <c r="B46" s="14" t="s">
        <v>148</v>
      </c>
      <c r="C46" s="15" t="s">
        <v>14</v>
      </c>
      <c r="D46" s="4" t="s">
        <v>15</v>
      </c>
      <c r="E46" s="4" t="s">
        <v>318</v>
      </c>
      <c r="F46" s="4">
        <v>63151</v>
      </c>
      <c r="G46" s="4" t="s">
        <v>319</v>
      </c>
      <c r="H46" s="4" t="s">
        <v>78</v>
      </c>
      <c r="I46" s="4" t="s">
        <v>78</v>
      </c>
      <c r="J46" s="4" t="s">
        <v>320</v>
      </c>
      <c r="K46" s="3" t="s">
        <v>321</v>
      </c>
      <c r="L46" s="4" t="s">
        <v>153</v>
      </c>
      <c r="M46" s="4" t="s">
        <v>82</v>
      </c>
      <c r="N46" s="4">
        <v>713</v>
      </c>
      <c r="O46" s="4">
        <v>12.05</v>
      </c>
      <c r="P46" s="4" t="s">
        <v>84</v>
      </c>
      <c r="Q46" s="4">
        <v>12.05</v>
      </c>
      <c r="R46" s="4">
        <v>175.65</v>
      </c>
      <c r="S46" s="4">
        <v>102.63</v>
      </c>
      <c r="T46" s="19">
        <v>42781</v>
      </c>
      <c r="U46" s="19">
        <v>42818</v>
      </c>
      <c r="V46" s="19">
        <v>43577</v>
      </c>
      <c r="W46" s="4">
        <v>100</v>
      </c>
      <c r="X46" s="4">
        <v>98.8</v>
      </c>
      <c r="Y46" s="19">
        <v>44671</v>
      </c>
      <c r="Z46" s="19" t="s">
        <v>84</v>
      </c>
      <c r="AA46" s="19">
        <v>44620</v>
      </c>
      <c r="AB46" s="19" t="s">
        <v>322</v>
      </c>
      <c r="AC46" s="22" t="s">
        <v>323</v>
      </c>
      <c r="AD46" s="22" t="s">
        <v>197</v>
      </c>
      <c r="AE46" s="22" t="s">
        <v>88</v>
      </c>
    </row>
    <row r="47" ht="51.75" customHeight="1" spans="1:31">
      <c r="A47" s="4">
        <f>SUBTOTAL(103,$K$3:K47)</f>
        <v>43</v>
      </c>
      <c r="B47" s="14" t="s">
        <v>148</v>
      </c>
      <c r="C47" s="15" t="s">
        <v>14</v>
      </c>
      <c r="D47" s="4" t="s">
        <v>15</v>
      </c>
      <c r="E47" s="4" t="s">
        <v>318</v>
      </c>
      <c r="F47" s="4">
        <v>63152</v>
      </c>
      <c r="G47" s="4" t="s">
        <v>324</v>
      </c>
      <c r="H47" s="4" t="s">
        <v>78</v>
      </c>
      <c r="I47" s="4" t="s">
        <v>78</v>
      </c>
      <c r="J47" s="4" t="s">
        <v>325</v>
      </c>
      <c r="K47" s="3" t="s">
        <v>326</v>
      </c>
      <c r="L47" s="4" t="s">
        <v>153</v>
      </c>
      <c r="M47" s="4" t="s">
        <v>82</v>
      </c>
      <c r="N47" s="4">
        <v>713</v>
      </c>
      <c r="O47" s="4">
        <v>11.95</v>
      </c>
      <c r="P47" s="4" t="s">
        <v>84</v>
      </c>
      <c r="Q47" s="4">
        <v>11.95</v>
      </c>
      <c r="R47" s="4">
        <v>176.22</v>
      </c>
      <c r="S47" s="4">
        <v>103.48</v>
      </c>
      <c r="T47" s="19">
        <v>42781</v>
      </c>
      <c r="U47" s="19">
        <v>42818</v>
      </c>
      <c r="V47" s="19">
        <v>43577</v>
      </c>
      <c r="W47" s="4">
        <v>100</v>
      </c>
      <c r="X47" s="4">
        <v>98.46</v>
      </c>
      <c r="Y47" s="19">
        <v>44671</v>
      </c>
      <c r="Z47" s="19" t="s">
        <v>84</v>
      </c>
      <c r="AA47" s="19">
        <v>44660</v>
      </c>
      <c r="AB47" s="19" t="s">
        <v>322</v>
      </c>
      <c r="AC47" s="22" t="s">
        <v>323</v>
      </c>
      <c r="AD47" s="22" t="s">
        <v>197</v>
      </c>
      <c r="AE47" s="22" t="s">
        <v>88</v>
      </c>
    </row>
    <row r="48" ht="51.75" customHeight="1" spans="1:31">
      <c r="A48" s="4">
        <f>SUBTOTAL(103,$K$3:K48)</f>
        <v>44</v>
      </c>
      <c r="B48" s="14" t="s">
        <v>148</v>
      </c>
      <c r="C48" s="15" t="s">
        <v>14</v>
      </c>
      <c r="D48" s="4" t="s">
        <v>15</v>
      </c>
      <c r="E48" s="4" t="s">
        <v>318</v>
      </c>
      <c r="F48" s="4">
        <v>150992</v>
      </c>
      <c r="G48" s="4" t="s">
        <v>327</v>
      </c>
      <c r="H48" s="4" t="s">
        <v>78</v>
      </c>
      <c r="I48" s="4" t="s">
        <v>78</v>
      </c>
      <c r="J48" s="4" t="s">
        <v>328</v>
      </c>
      <c r="K48" s="3" t="s">
        <v>329</v>
      </c>
      <c r="L48" s="4" t="s">
        <v>153</v>
      </c>
      <c r="M48" s="4" t="s">
        <v>82</v>
      </c>
      <c r="N48" s="4">
        <v>713</v>
      </c>
      <c r="O48" s="4">
        <v>16.558</v>
      </c>
      <c r="P48" s="4" t="s">
        <v>84</v>
      </c>
      <c r="Q48" s="4">
        <v>16.25</v>
      </c>
      <c r="R48" s="4">
        <v>228.71</v>
      </c>
      <c r="S48" s="4">
        <v>100.21</v>
      </c>
      <c r="T48" s="19">
        <v>42781</v>
      </c>
      <c r="U48" s="19">
        <v>44053</v>
      </c>
      <c r="V48" s="19">
        <v>44105</v>
      </c>
      <c r="W48" s="4">
        <v>99.52</v>
      </c>
      <c r="X48" s="4">
        <v>98.18</v>
      </c>
      <c r="Y48" s="19">
        <v>44653</v>
      </c>
      <c r="Z48" s="19" t="s">
        <v>84</v>
      </c>
      <c r="AA48" s="19">
        <v>45565</v>
      </c>
      <c r="AB48" s="19" t="s">
        <v>330</v>
      </c>
      <c r="AC48" s="22" t="s">
        <v>331</v>
      </c>
      <c r="AD48" s="22" t="s">
        <v>197</v>
      </c>
      <c r="AE48" s="22" t="s">
        <v>88</v>
      </c>
    </row>
    <row r="49" ht="54" customHeight="1" spans="1:31">
      <c r="A49" s="4">
        <f>SUBTOTAL(103,$K$3:K49)</f>
        <v>45</v>
      </c>
      <c r="B49" s="14" t="s">
        <v>148</v>
      </c>
      <c r="C49" s="15" t="s">
        <v>14</v>
      </c>
      <c r="D49" s="4" t="s">
        <v>15</v>
      </c>
      <c r="E49" s="4" t="s">
        <v>318</v>
      </c>
      <c r="F49" s="4">
        <v>150993</v>
      </c>
      <c r="G49" s="4" t="s">
        <v>332</v>
      </c>
      <c r="H49" s="4" t="s">
        <v>78</v>
      </c>
      <c r="I49" s="4" t="s">
        <v>78</v>
      </c>
      <c r="J49" s="4" t="s">
        <v>333</v>
      </c>
      <c r="K49" s="3" t="s">
        <v>334</v>
      </c>
      <c r="L49" s="4" t="s">
        <v>153</v>
      </c>
      <c r="M49" s="4" t="s">
        <v>82</v>
      </c>
      <c r="N49" s="4">
        <v>713</v>
      </c>
      <c r="O49" s="4">
        <v>17.177</v>
      </c>
      <c r="P49" s="4" t="s">
        <v>84</v>
      </c>
      <c r="Q49" s="4">
        <v>17.17</v>
      </c>
      <c r="R49" s="4">
        <v>294.04</v>
      </c>
      <c r="S49" s="4">
        <v>147.13</v>
      </c>
      <c r="T49" s="19">
        <v>42781</v>
      </c>
      <c r="U49" s="19">
        <v>44054</v>
      </c>
      <c r="V49" s="19">
        <v>44105</v>
      </c>
      <c r="W49" s="4">
        <v>100</v>
      </c>
      <c r="X49" s="4">
        <v>98.75</v>
      </c>
      <c r="Y49" s="19">
        <v>44653</v>
      </c>
      <c r="Z49" s="19" t="s">
        <v>84</v>
      </c>
      <c r="AA49" s="19">
        <v>45565</v>
      </c>
      <c r="AB49" s="19" t="s">
        <v>335</v>
      </c>
      <c r="AC49" s="22" t="s">
        <v>336</v>
      </c>
      <c r="AD49" s="22" t="s">
        <v>197</v>
      </c>
      <c r="AE49" s="22" t="s">
        <v>88</v>
      </c>
    </row>
    <row r="50" ht="48.75" customHeight="1" spans="1:31">
      <c r="A50" s="4">
        <f>SUBTOTAL(103,$K$3:K50)</f>
        <v>46</v>
      </c>
      <c r="B50" s="14" t="s">
        <v>148</v>
      </c>
      <c r="C50" s="15" t="s">
        <v>14</v>
      </c>
      <c r="D50" s="4" t="s">
        <v>15</v>
      </c>
      <c r="E50" s="4" t="s">
        <v>318</v>
      </c>
      <c r="F50" s="4">
        <v>150994</v>
      </c>
      <c r="G50" s="4" t="s">
        <v>337</v>
      </c>
      <c r="H50" s="4" t="s">
        <v>78</v>
      </c>
      <c r="I50" s="4" t="s">
        <v>78</v>
      </c>
      <c r="J50" s="4" t="s">
        <v>338</v>
      </c>
      <c r="K50" s="3" t="s">
        <v>339</v>
      </c>
      <c r="L50" s="4" t="s">
        <v>153</v>
      </c>
      <c r="M50" s="4" t="s">
        <v>82</v>
      </c>
      <c r="N50" s="4">
        <v>713</v>
      </c>
      <c r="O50" s="4">
        <v>15</v>
      </c>
      <c r="P50" s="4" t="s">
        <v>84</v>
      </c>
      <c r="Q50" s="4">
        <v>15</v>
      </c>
      <c r="R50" s="4">
        <v>229.7</v>
      </c>
      <c r="S50" s="4">
        <v>121.58</v>
      </c>
      <c r="T50" s="19">
        <v>42781</v>
      </c>
      <c r="U50" s="19">
        <v>44057</v>
      </c>
      <c r="V50" s="19">
        <v>44105</v>
      </c>
      <c r="W50" s="4">
        <v>100</v>
      </c>
      <c r="X50" s="4">
        <v>99.59</v>
      </c>
      <c r="Y50" s="19">
        <v>44653</v>
      </c>
      <c r="Z50" s="19" t="s">
        <v>84</v>
      </c>
      <c r="AA50" s="19">
        <v>45236</v>
      </c>
      <c r="AB50" s="19" t="s">
        <v>335</v>
      </c>
      <c r="AC50" s="22" t="s">
        <v>340</v>
      </c>
      <c r="AD50" s="22" t="s">
        <v>341</v>
      </c>
      <c r="AE50" s="22" t="s">
        <v>88</v>
      </c>
    </row>
    <row r="51" ht="63.75" spans="1:31">
      <c r="A51" s="4">
        <f>SUBTOTAL(103,$K$3:K51)</f>
        <v>47</v>
      </c>
      <c r="B51" s="14" t="s">
        <v>148</v>
      </c>
      <c r="C51" s="15" t="s">
        <v>14</v>
      </c>
      <c r="D51" s="4" t="s">
        <v>15</v>
      </c>
      <c r="E51" s="4" t="s">
        <v>318</v>
      </c>
      <c r="F51" s="4">
        <v>150995</v>
      </c>
      <c r="G51" s="4" t="s">
        <v>342</v>
      </c>
      <c r="H51" s="4" t="s">
        <v>78</v>
      </c>
      <c r="I51" s="4" t="s">
        <v>78</v>
      </c>
      <c r="J51" s="4" t="s">
        <v>343</v>
      </c>
      <c r="K51" s="3" t="s">
        <v>344</v>
      </c>
      <c r="L51" s="4" t="s">
        <v>153</v>
      </c>
      <c r="M51" s="4" t="s">
        <v>82</v>
      </c>
      <c r="N51" s="4">
        <v>713</v>
      </c>
      <c r="O51" s="4">
        <v>14.6</v>
      </c>
      <c r="P51" s="4" t="s">
        <v>84</v>
      </c>
      <c r="Q51" s="4">
        <v>14.6</v>
      </c>
      <c r="R51" s="4">
        <v>199.03</v>
      </c>
      <c r="S51" s="4">
        <v>110.726</v>
      </c>
      <c r="T51" s="19">
        <v>42781</v>
      </c>
      <c r="U51" s="19">
        <v>44060</v>
      </c>
      <c r="V51" s="19">
        <v>44105</v>
      </c>
      <c r="W51" s="4">
        <v>100</v>
      </c>
      <c r="X51" s="4">
        <v>100</v>
      </c>
      <c r="Y51" s="19">
        <v>44653</v>
      </c>
      <c r="Z51" s="19" t="s">
        <v>84</v>
      </c>
      <c r="AA51" s="19">
        <v>45138</v>
      </c>
      <c r="AB51" s="19" t="s">
        <v>345</v>
      </c>
      <c r="AC51" s="22" t="s">
        <v>346</v>
      </c>
      <c r="AD51" s="22" t="s">
        <v>341</v>
      </c>
      <c r="AE51" s="22" t="s">
        <v>88</v>
      </c>
    </row>
    <row r="52" ht="50.25" customHeight="1" spans="1:31">
      <c r="A52" s="4">
        <f>SUBTOTAL(103,$K$3:K52)</f>
        <v>48</v>
      </c>
      <c r="B52" s="14" t="s">
        <v>148</v>
      </c>
      <c r="C52" s="15" t="s">
        <v>14</v>
      </c>
      <c r="D52" s="4" t="s">
        <v>15</v>
      </c>
      <c r="E52" s="4" t="s">
        <v>318</v>
      </c>
      <c r="F52" s="4">
        <v>150996</v>
      </c>
      <c r="G52" s="4" t="s">
        <v>347</v>
      </c>
      <c r="H52" s="4" t="s">
        <v>78</v>
      </c>
      <c r="I52" s="4" t="s">
        <v>143</v>
      </c>
      <c r="J52" s="4" t="s">
        <v>348</v>
      </c>
      <c r="K52" s="3" t="s">
        <v>349</v>
      </c>
      <c r="L52" s="4" t="s">
        <v>153</v>
      </c>
      <c r="M52" s="4" t="s">
        <v>82</v>
      </c>
      <c r="N52" s="4">
        <v>713</v>
      </c>
      <c r="O52" s="4">
        <v>14.99</v>
      </c>
      <c r="P52" s="4" t="s">
        <v>84</v>
      </c>
      <c r="Q52" s="4">
        <v>14.94</v>
      </c>
      <c r="R52" s="4">
        <v>184.88</v>
      </c>
      <c r="S52" s="4">
        <v>101.95</v>
      </c>
      <c r="T52" s="19">
        <v>42781</v>
      </c>
      <c r="U52" s="19">
        <v>44050</v>
      </c>
      <c r="V52" s="19">
        <v>44105</v>
      </c>
      <c r="W52" s="4">
        <v>99.69</v>
      </c>
      <c r="X52" s="4">
        <v>99.53</v>
      </c>
      <c r="Y52" s="19">
        <v>44653</v>
      </c>
      <c r="Z52" s="19" t="s">
        <v>182</v>
      </c>
      <c r="AA52" s="19">
        <v>46036</v>
      </c>
      <c r="AB52" s="19" t="s">
        <v>345</v>
      </c>
      <c r="AC52" s="22" t="s">
        <v>350</v>
      </c>
      <c r="AD52" s="22" t="s">
        <v>341</v>
      </c>
      <c r="AE52" s="22" t="s">
        <v>88</v>
      </c>
    </row>
    <row r="53" ht="63.75" customHeight="1" spans="1:31">
      <c r="A53" s="4">
        <f>SUBTOTAL(103,$K$3:K53)</f>
        <v>49</v>
      </c>
      <c r="B53" s="14" t="s">
        <v>148</v>
      </c>
      <c r="C53" s="15" t="s">
        <v>14</v>
      </c>
      <c r="D53" s="4" t="s">
        <v>15</v>
      </c>
      <c r="E53" s="4" t="s">
        <v>318</v>
      </c>
      <c r="F53" s="4">
        <v>153209</v>
      </c>
      <c r="G53" s="4" t="s">
        <v>351</v>
      </c>
      <c r="H53" s="4" t="s">
        <v>78</v>
      </c>
      <c r="I53" s="4" t="s">
        <v>78</v>
      </c>
      <c r="J53" s="4" t="s">
        <v>352</v>
      </c>
      <c r="K53" s="3" t="s">
        <v>353</v>
      </c>
      <c r="L53" s="4" t="s">
        <v>153</v>
      </c>
      <c r="M53" s="4" t="s">
        <v>82</v>
      </c>
      <c r="N53" s="4">
        <v>713</v>
      </c>
      <c r="O53" s="4">
        <v>16.035</v>
      </c>
      <c r="P53" s="4" t="s">
        <v>84</v>
      </c>
      <c r="Q53" s="4">
        <v>15.83</v>
      </c>
      <c r="R53" s="4">
        <v>244.1</v>
      </c>
      <c r="S53" s="4">
        <v>94.97</v>
      </c>
      <c r="T53" s="19">
        <v>42781</v>
      </c>
      <c r="U53" s="19">
        <v>44627</v>
      </c>
      <c r="V53" s="19">
        <v>44688</v>
      </c>
      <c r="W53" s="4">
        <v>96.62</v>
      </c>
      <c r="X53" s="4">
        <v>95.45</v>
      </c>
      <c r="Y53" s="19">
        <v>45236</v>
      </c>
      <c r="Z53" s="19" t="s">
        <v>84</v>
      </c>
      <c r="AA53" s="19">
        <v>45649</v>
      </c>
      <c r="AB53" s="19" t="s">
        <v>354</v>
      </c>
      <c r="AC53" s="22" t="s">
        <v>350</v>
      </c>
      <c r="AD53" s="22" t="s">
        <v>341</v>
      </c>
      <c r="AE53" s="22" t="s">
        <v>88</v>
      </c>
    </row>
    <row r="54" ht="51" spans="1:31">
      <c r="A54" s="4">
        <f>SUBTOTAL(103,$K$3:K54)</f>
        <v>50</v>
      </c>
      <c r="B54" s="14" t="s">
        <v>148</v>
      </c>
      <c r="C54" s="15" t="s">
        <v>14</v>
      </c>
      <c r="D54" s="4" t="s">
        <v>15</v>
      </c>
      <c r="E54" s="4" t="s">
        <v>149</v>
      </c>
      <c r="F54" s="4">
        <v>60007</v>
      </c>
      <c r="G54" s="4" t="s">
        <v>355</v>
      </c>
      <c r="H54" s="4" t="s">
        <v>78</v>
      </c>
      <c r="I54" s="4" t="s">
        <v>78</v>
      </c>
      <c r="J54" s="4" t="s">
        <v>356</v>
      </c>
      <c r="K54" s="3" t="s">
        <v>357</v>
      </c>
      <c r="L54" s="4" t="s">
        <v>153</v>
      </c>
      <c r="M54" s="4" t="s">
        <v>82</v>
      </c>
      <c r="N54" s="4" t="s">
        <v>358</v>
      </c>
      <c r="O54" s="4">
        <v>26.58</v>
      </c>
      <c r="P54" s="4" t="s">
        <v>84</v>
      </c>
      <c r="Q54" s="4">
        <v>26.58</v>
      </c>
      <c r="R54" s="4">
        <v>299.66</v>
      </c>
      <c r="S54" s="4">
        <v>235.08</v>
      </c>
      <c r="T54" s="19">
        <v>42093</v>
      </c>
      <c r="U54" s="19">
        <v>42094</v>
      </c>
      <c r="V54" s="19">
        <v>42151</v>
      </c>
      <c r="W54" s="4">
        <v>100</v>
      </c>
      <c r="X54" s="4">
        <v>100</v>
      </c>
      <c r="Y54" s="19">
        <v>43245</v>
      </c>
      <c r="Z54" s="19" t="s">
        <v>84</v>
      </c>
      <c r="AA54" s="19">
        <v>43462</v>
      </c>
      <c r="AB54" s="19" t="s">
        <v>92</v>
      </c>
      <c r="AC54" s="22" t="s">
        <v>359</v>
      </c>
      <c r="AD54" s="22" t="s">
        <v>168</v>
      </c>
      <c r="AE54" s="22" t="s">
        <v>88</v>
      </c>
    </row>
    <row r="55" ht="51" spans="1:31">
      <c r="A55" s="4">
        <f>SUBTOTAL(103,$K$3:K55)</f>
        <v>51</v>
      </c>
      <c r="B55" s="14" t="s">
        <v>148</v>
      </c>
      <c r="C55" s="15" t="s">
        <v>14</v>
      </c>
      <c r="D55" s="4" t="s">
        <v>15</v>
      </c>
      <c r="E55" s="4" t="s">
        <v>149</v>
      </c>
      <c r="F55" s="4">
        <v>60006</v>
      </c>
      <c r="G55" s="4" t="s">
        <v>360</v>
      </c>
      <c r="H55" s="4" t="s">
        <v>78</v>
      </c>
      <c r="I55" s="4" t="s">
        <v>78</v>
      </c>
      <c r="J55" s="4" t="s">
        <v>361</v>
      </c>
      <c r="K55" s="3" t="s">
        <v>362</v>
      </c>
      <c r="L55" s="4" t="s">
        <v>153</v>
      </c>
      <c r="M55" s="4" t="s">
        <v>82</v>
      </c>
      <c r="N55" s="4" t="s">
        <v>358</v>
      </c>
      <c r="O55" s="4">
        <v>17.12</v>
      </c>
      <c r="P55" s="4" t="s">
        <v>84</v>
      </c>
      <c r="Q55" s="4">
        <v>17.12</v>
      </c>
      <c r="R55" s="4">
        <v>247.44</v>
      </c>
      <c r="S55" s="4">
        <v>194.11</v>
      </c>
      <c r="T55" s="19">
        <v>42088</v>
      </c>
      <c r="U55" s="19">
        <v>42090</v>
      </c>
      <c r="V55" s="19">
        <v>42151</v>
      </c>
      <c r="W55" s="4">
        <v>100</v>
      </c>
      <c r="X55" s="4">
        <v>99.95</v>
      </c>
      <c r="Y55" s="19">
        <v>43245</v>
      </c>
      <c r="Z55" s="19" t="s">
        <v>84</v>
      </c>
      <c r="AA55" s="19">
        <v>44043</v>
      </c>
      <c r="AB55" s="19" t="s">
        <v>166</v>
      </c>
      <c r="AC55" s="22" t="s">
        <v>167</v>
      </c>
      <c r="AD55" s="22" t="s">
        <v>168</v>
      </c>
      <c r="AE55" s="22" t="s">
        <v>88</v>
      </c>
    </row>
    <row r="56" ht="47.25" customHeight="1" spans="1:31">
      <c r="A56" s="4">
        <f>SUBTOTAL(103,$K$3:K56)</f>
        <v>52</v>
      </c>
      <c r="B56" s="14" t="s">
        <v>148</v>
      </c>
      <c r="C56" s="15" t="s">
        <v>14</v>
      </c>
      <c r="D56" s="4" t="s">
        <v>15</v>
      </c>
      <c r="E56" s="4" t="s">
        <v>149</v>
      </c>
      <c r="F56" s="4">
        <v>60012</v>
      </c>
      <c r="G56" s="4" t="s">
        <v>363</v>
      </c>
      <c r="H56" s="4" t="s">
        <v>78</v>
      </c>
      <c r="I56" s="4" t="s">
        <v>78</v>
      </c>
      <c r="J56" s="4" t="s">
        <v>364</v>
      </c>
      <c r="K56" s="3" t="s">
        <v>365</v>
      </c>
      <c r="L56" s="4" t="s">
        <v>153</v>
      </c>
      <c r="M56" s="4" t="s">
        <v>82</v>
      </c>
      <c r="N56" s="4">
        <v>513</v>
      </c>
      <c r="O56" s="4">
        <v>23.38</v>
      </c>
      <c r="P56" s="4" t="s">
        <v>84</v>
      </c>
      <c r="Q56" s="4">
        <v>23.38</v>
      </c>
      <c r="R56" s="4">
        <v>238.46</v>
      </c>
      <c r="S56" s="4">
        <v>179.82</v>
      </c>
      <c r="T56" s="19">
        <v>42298</v>
      </c>
      <c r="U56" s="19">
        <v>42317</v>
      </c>
      <c r="V56" s="19">
        <v>42384</v>
      </c>
      <c r="W56" s="4">
        <v>100</v>
      </c>
      <c r="X56" s="4">
        <v>100</v>
      </c>
      <c r="Y56" s="19">
        <v>43484</v>
      </c>
      <c r="Z56" s="19" t="s">
        <v>84</v>
      </c>
      <c r="AA56" s="19">
        <v>43653</v>
      </c>
      <c r="AB56" s="19" t="s">
        <v>366</v>
      </c>
      <c r="AC56" s="22" t="s">
        <v>367</v>
      </c>
      <c r="AD56" s="22" t="s">
        <v>168</v>
      </c>
      <c r="AE56" s="22" t="s">
        <v>88</v>
      </c>
    </row>
    <row r="57" ht="76.5" customHeight="1" spans="1:31">
      <c r="A57" s="4">
        <f>SUBTOTAL(103,$K$3:K57)</f>
        <v>53</v>
      </c>
      <c r="B57" s="14" t="s">
        <v>148</v>
      </c>
      <c r="C57" s="15" t="s">
        <v>14</v>
      </c>
      <c r="D57" s="4" t="s">
        <v>15</v>
      </c>
      <c r="E57" s="4" t="s">
        <v>149</v>
      </c>
      <c r="F57" s="4">
        <v>60008</v>
      </c>
      <c r="G57" s="4" t="s">
        <v>368</v>
      </c>
      <c r="H57" s="4" t="s">
        <v>78</v>
      </c>
      <c r="I57" s="4" t="s">
        <v>78</v>
      </c>
      <c r="J57" s="4" t="s">
        <v>369</v>
      </c>
      <c r="K57" s="3" t="s">
        <v>370</v>
      </c>
      <c r="L57" s="4" t="s">
        <v>153</v>
      </c>
      <c r="M57" s="4" t="s">
        <v>82</v>
      </c>
      <c r="N57" s="4" t="s">
        <v>371</v>
      </c>
      <c r="O57" s="4">
        <v>22.15</v>
      </c>
      <c r="P57" s="4" t="s">
        <v>84</v>
      </c>
      <c r="Q57" s="4">
        <v>22.15</v>
      </c>
      <c r="R57" s="4">
        <v>244.82</v>
      </c>
      <c r="S57" s="4">
        <v>155.81</v>
      </c>
      <c r="T57" s="19">
        <v>42398</v>
      </c>
      <c r="U57" s="19">
        <v>42431</v>
      </c>
      <c r="V57" s="19">
        <v>42790</v>
      </c>
      <c r="W57" s="4">
        <v>100</v>
      </c>
      <c r="X57" s="4">
        <v>99</v>
      </c>
      <c r="Y57" s="19">
        <v>43884</v>
      </c>
      <c r="Z57" s="19" t="s">
        <v>84</v>
      </c>
      <c r="AA57" s="19">
        <v>44053</v>
      </c>
      <c r="AB57" s="19" t="s">
        <v>372</v>
      </c>
      <c r="AC57" s="22" t="s">
        <v>367</v>
      </c>
      <c r="AD57" s="22" t="s">
        <v>168</v>
      </c>
      <c r="AE57" s="22" t="s">
        <v>88</v>
      </c>
    </row>
    <row r="58" ht="42.75" customHeight="1" spans="1:31">
      <c r="A58" s="4">
        <f>SUBTOTAL(103,$K$3:K58)</f>
        <v>54</v>
      </c>
      <c r="B58" s="14" t="s">
        <v>148</v>
      </c>
      <c r="C58" s="15" t="s">
        <v>14</v>
      </c>
      <c r="D58" s="4" t="s">
        <v>15</v>
      </c>
      <c r="E58" s="4" t="s">
        <v>149</v>
      </c>
      <c r="F58" s="4">
        <v>160163</v>
      </c>
      <c r="G58" s="4" t="s">
        <v>373</v>
      </c>
      <c r="H58" s="4" t="s">
        <v>105</v>
      </c>
      <c r="I58" s="4" t="s">
        <v>106</v>
      </c>
      <c r="J58" s="4" t="s">
        <v>374</v>
      </c>
      <c r="K58" s="3" t="s">
        <v>375</v>
      </c>
      <c r="L58" s="4" t="s">
        <v>153</v>
      </c>
      <c r="M58" s="4" t="s">
        <v>82</v>
      </c>
      <c r="N58" s="4">
        <v>13</v>
      </c>
      <c r="O58" s="4">
        <v>18.464</v>
      </c>
      <c r="P58" s="4" t="s">
        <v>84</v>
      </c>
      <c r="Q58" s="4">
        <v>7</v>
      </c>
      <c r="R58" s="4">
        <v>353.9</v>
      </c>
      <c r="S58" s="4">
        <v>140.66</v>
      </c>
      <c r="T58" s="19">
        <v>44062</v>
      </c>
      <c r="U58" s="19">
        <v>45747</v>
      </c>
      <c r="V58" s="19">
        <v>45827</v>
      </c>
      <c r="W58" s="4">
        <v>19.55</v>
      </c>
      <c r="X58" s="4">
        <v>16</v>
      </c>
      <c r="Y58" s="19">
        <v>46739</v>
      </c>
      <c r="Z58" s="19">
        <v>46739</v>
      </c>
      <c r="AA58" s="19" t="s">
        <v>84</v>
      </c>
      <c r="AB58" s="19" t="s">
        <v>376</v>
      </c>
      <c r="AC58" s="22" t="s">
        <v>377</v>
      </c>
      <c r="AD58" s="22" t="s">
        <v>191</v>
      </c>
      <c r="AE58" s="22" t="s">
        <v>88</v>
      </c>
    </row>
    <row r="59" ht="76.5" customHeight="1" spans="1:31">
      <c r="A59" s="4">
        <f>SUBTOTAL(103,$K$3:K59)</f>
        <v>55</v>
      </c>
      <c r="B59" s="14" t="s">
        <v>148</v>
      </c>
      <c r="C59" s="15" t="s">
        <v>14</v>
      </c>
      <c r="D59" s="4" t="s">
        <v>15</v>
      </c>
      <c r="E59" s="4" t="s">
        <v>149</v>
      </c>
      <c r="F59" s="4" t="s">
        <v>378</v>
      </c>
      <c r="G59" s="4" t="s">
        <v>379</v>
      </c>
      <c r="H59" s="4" t="s">
        <v>105</v>
      </c>
      <c r="I59" s="4" t="s">
        <v>106</v>
      </c>
      <c r="J59" s="4" t="s">
        <v>380</v>
      </c>
      <c r="K59" s="3" t="s">
        <v>381</v>
      </c>
      <c r="L59" s="4" t="s">
        <v>214</v>
      </c>
      <c r="M59" s="4" t="s">
        <v>82</v>
      </c>
      <c r="N59" s="4" t="s">
        <v>382</v>
      </c>
      <c r="O59" s="4">
        <v>24.819</v>
      </c>
      <c r="P59" s="4" t="s">
        <v>84</v>
      </c>
      <c r="Q59" s="4">
        <v>0</v>
      </c>
      <c r="R59" s="4">
        <v>441.41</v>
      </c>
      <c r="S59" s="4">
        <v>159.9</v>
      </c>
      <c r="T59" s="19">
        <v>45268</v>
      </c>
      <c r="U59" s="19">
        <v>46111</v>
      </c>
      <c r="V59" s="19">
        <v>46176</v>
      </c>
      <c r="W59" s="4">
        <v>0</v>
      </c>
      <c r="X59" s="4">
        <v>0</v>
      </c>
      <c r="Y59" s="19">
        <v>46906</v>
      </c>
      <c r="Z59" s="19">
        <v>46906</v>
      </c>
      <c r="AA59" s="19" t="s">
        <v>84</v>
      </c>
      <c r="AB59" s="19" t="s">
        <v>102</v>
      </c>
      <c r="AC59" s="22" t="s">
        <v>226</v>
      </c>
      <c r="AD59" s="22" t="s">
        <v>383</v>
      </c>
      <c r="AE59" s="22" t="s">
        <v>88</v>
      </c>
    </row>
    <row r="60" ht="77.25" customHeight="1" spans="1:31">
      <c r="A60" s="4">
        <f>SUBTOTAL(103,$K$3:K60)</f>
        <v>56</v>
      </c>
      <c r="B60" s="14" t="s">
        <v>148</v>
      </c>
      <c r="C60" s="15" t="s">
        <v>14</v>
      </c>
      <c r="D60" s="4" t="s">
        <v>15</v>
      </c>
      <c r="E60" s="4" t="s">
        <v>149</v>
      </c>
      <c r="F60" s="4">
        <v>160151</v>
      </c>
      <c r="G60" s="4" t="s">
        <v>384</v>
      </c>
      <c r="H60" s="4" t="s">
        <v>105</v>
      </c>
      <c r="I60" s="4" t="s">
        <v>106</v>
      </c>
      <c r="J60" s="4" t="s">
        <v>385</v>
      </c>
      <c r="K60" s="3" t="s">
        <v>386</v>
      </c>
      <c r="L60" s="4" t="s">
        <v>214</v>
      </c>
      <c r="M60" s="4" t="s">
        <v>82</v>
      </c>
      <c r="N60" s="4" t="s">
        <v>387</v>
      </c>
      <c r="O60" s="4">
        <v>35.066</v>
      </c>
      <c r="P60" s="4" t="s">
        <v>84</v>
      </c>
      <c r="Q60" s="4">
        <v>0</v>
      </c>
      <c r="R60" s="4">
        <v>316.73</v>
      </c>
      <c r="S60" s="4">
        <v>106.05</v>
      </c>
      <c r="T60" s="19">
        <v>45268</v>
      </c>
      <c r="U60" s="19">
        <v>45747</v>
      </c>
      <c r="V60" s="19">
        <v>46080</v>
      </c>
      <c r="W60" s="4">
        <v>0</v>
      </c>
      <c r="X60" s="4">
        <v>0</v>
      </c>
      <c r="Y60" s="19">
        <v>46810</v>
      </c>
      <c r="Z60" s="19">
        <v>46810</v>
      </c>
      <c r="AA60" s="19" t="s">
        <v>84</v>
      </c>
      <c r="AB60" s="19" t="s">
        <v>388</v>
      </c>
      <c r="AC60" s="22" t="s">
        <v>389</v>
      </c>
      <c r="AD60" s="22" t="s">
        <v>383</v>
      </c>
      <c r="AE60" s="22" t="s">
        <v>88</v>
      </c>
    </row>
    <row r="61" ht="38.25" spans="1:31">
      <c r="A61" s="4">
        <f>SUBTOTAL(103,$K$3:K61)</f>
        <v>57</v>
      </c>
      <c r="B61" s="14" t="s">
        <v>148</v>
      </c>
      <c r="C61" s="15" t="s">
        <v>14</v>
      </c>
      <c r="D61" s="4" t="s">
        <v>16</v>
      </c>
      <c r="E61" s="4" t="s">
        <v>390</v>
      </c>
      <c r="F61" s="4">
        <v>60052</v>
      </c>
      <c r="G61" s="4" t="s">
        <v>391</v>
      </c>
      <c r="H61" s="4" t="s">
        <v>78</v>
      </c>
      <c r="I61" s="4" t="s">
        <v>78</v>
      </c>
      <c r="J61" s="4" t="s">
        <v>392</v>
      </c>
      <c r="K61" s="3" t="s">
        <v>393</v>
      </c>
      <c r="L61" s="4" t="s">
        <v>81</v>
      </c>
      <c r="M61" s="4" t="s">
        <v>82</v>
      </c>
      <c r="N61" s="4" t="s">
        <v>394</v>
      </c>
      <c r="O61" s="4">
        <v>17.95</v>
      </c>
      <c r="P61" s="4" t="s">
        <v>84</v>
      </c>
      <c r="Q61" s="4">
        <v>17.95</v>
      </c>
      <c r="R61" s="4">
        <v>66.94</v>
      </c>
      <c r="S61" s="4">
        <v>60.21</v>
      </c>
      <c r="T61" s="19">
        <v>42670</v>
      </c>
      <c r="U61" s="19">
        <v>42647</v>
      </c>
      <c r="V61" s="19">
        <v>42702</v>
      </c>
      <c r="W61" s="4">
        <v>100</v>
      </c>
      <c r="X61" s="4">
        <v>98</v>
      </c>
      <c r="Y61" s="19">
        <v>43124</v>
      </c>
      <c r="Z61" s="19" t="s">
        <v>84</v>
      </c>
      <c r="AA61" s="19">
        <v>43190</v>
      </c>
      <c r="AB61" s="19" t="s">
        <v>395</v>
      </c>
      <c r="AC61" s="22" t="s">
        <v>84</v>
      </c>
      <c r="AD61" s="22" t="s">
        <v>396</v>
      </c>
      <c r="AE61" s="22" t="s">
        <v>88</v>
      </c>
    </row>
    <row r="62" ht="25.5" spans="1:31">
      <c r="A62" s="4">
        <f>SUBTOTAL(103,$K$3:K62)</f>
        <v>58</v>
      </c>
      <c r="B62" s="14" t="s">
        <v>148</v>
      </c>
      <c r="C62" s="15" t="s">
        <v>14</v>
      </c>
      <c r="D62" s="4" t="s">
        <v>16</v>
      </c>
      <c r="E62" s="4" t="s">
        <v>397</v>
      </c>
      <c r="F62" s="4">
        <v>150699</v>
      </c>
      <c r="G62" s="4" t="s">
        <v>398</v>
      </c>
      <c r="H62" s="4" t="s">
        <v>78</v>
      </c>
      <c r="I62" s="4" t="s">
        <v>78</v>
      </c>
      <c r="J62" s="4" t="s">
        <v>399</v>
      </c>
      <c r="K62" s="3" t="s">
        <v>400</v>
      </c>
      <c r="L62" s="4" t="s">
        <v>81</v>
      </c>
      <c r="M62" s="4" t="s">
        <v>82</v>
      </c>
      <c r="N62" s="4">
        <v>37</v>
      </c>
      <c r="O62" s="4">
        <v>3.5</v>
      </c>
      <c r="P62" s="4" t="s">
        <v>84</v>
      </c>
      <c r="Q62" s="4">
        <v>3.5</v>
      </c>
      <c r="R62" s="4">
        <v>14.52</v>
      </c>
      <c r="S62" s="4">
        <v>13.51</v>
      </c>
      <c r="T62" s="19">
        <v>43518</v>
      </c>
      <c r="U62" s="19">
        <v>43616</v>
      </c>
      <c r="V62" s="19">
        <v>43696</v>
      </c>
      <c r="W62" s="4">
        <v>100</v>
      </c>
      <c r="X62" s="4">
        <v>82.1</v>
      </c>
      <c r="Y62" s="19">
        <v>44060</v>
      </c>
      <c r="Z62" s="19" t="s">
        <v>84</v>
      </c>
      <c r="AA62" s="19">
        <v>44196</v>
      </c>
      <c r="AB62" s="19" t="s">
        <v>401</v>
      </c>
      <c r="AC62" s="22" t="s">
        <v>402</v>
      </c>
      <c r="AD62" s="22" t="s">
        <v>157</v>
      </c>
      <c r="AE62" s="22" t="s">
        <v>88</v>
      </c>
    </row>
    <row r="63" ht="51" spans="1:31">
      <c r="A63" s="4">
        <f>SUBTOTAL(103,$K$3:K63)</f>
        <v>59</v>
      </c>
      <c r="B63" s="14" t="s">
        <v>148</v>
      </c>
      <c r="C63" s="15" t="s">
        <v>14</v>
      </c>
      <c r="D63" s="4" t="s">
        <v>16</v>
      </c>
      <c r="E63" s="4" t="s">
        <v>397</v>
      </c>
      <c r="F63" s="4">
        <v>151237</v>
      </c>
      <c r="G63" s="4" t="s">
        <v>403</v>
      </c>
      <c r="H63" s="4" t="s">
        <v>78</v>
      </c>
      <c r="I63" s="4" t="s">
        <v>78</v>
      </c>
      <c r="J63" s="4" t="s">
        <v>404</v>
      </c>
      <c r="K63" s="3" t="s">
        <v>405</v>
      </c>
      <c r="L63" s="4" t="s">
        <v>81</v>
      </c>
      <c r="M63" s="4" t="s">
        <v>82</v>
      </c>
      <c r="N63" s="4" t="s">
        <v>406</v>
      </c>
      <c r="O63" s="4">
        <v>33</v>
      </c>
      <c r="P63" s="4" t="s">
        <v>84</v>
      </c>
      <c r="Q63" s="4">
        <v>31.5</v>
      </c>
      <c r="R63" s="4">
        <v>30.84</v>
      </c>
      <c r="S63" s="4">
        <v>26.93</v>
      </c>
      <c r="T63" s="19">
        <v>43518</v>
      </c>
      <c r="U63" s="19">
        <v>43675</v>
      </c>
      <c r="V63" s="19">
        <v>43733</v>
      </c>
      <c r="W63" s="4">
        <v>100</v>
      </c>
      <c r="X63" s="4">
        <v>99.57</v>
      </c>
      <c r="Y63" s="19">
        <v>44097</v>
      </c>
      <c r="Z63" s="19" t="s">
        <v>84</v>
      </c>
      <c r="AA63" s="19">
        <v>44077</v>
      </c>
      <c r="AB63" s="19" t="s">
        <v>407</v>
      </c>
      <c r="AC63" s="22" t="s">
        <v>408</v>
      </c>
      <c r="AD63" s="22" t="s">
        <v>157</v>
      </c>
      <c r="AE63" s="22" t="s">
        <v>88</v>
      </c>
    </row>
    <row r="64" ht="51" spans="1:31">
      <c r="A64" s="4">
        <f>SUBTOTAL(103,$K$3:K64)</f>
        <v>60</v>
      </c>
      <c r="B64" s="14" t="s">
        <v>148</v>
      </c>
      <c r="C64" s="15" t="s">
        <v>14</v>
      </c>
      <c r="D64" s="4" t="s">
        <v>16</v>
      </c>
      <c r="E64" s="4" t="s">
        <v>390</v>
      </c>
      <c r="F64" s="4">
        <v>60038</v>
      </c>
      <c r="G64" s="4" t="s">
        <v>409</v>
      </c>
      <c r="H64" s="4" t="s">
        <v>78</v>
      </c>
      <c r="I64" s="4" t="s">
        <v>78</v>
      </c>
      <c r="J64" s="4" t="s">
        <v>410</v>
      </c>
      <c r="K64" s="3" t="s">
        <v>411</v>
      </c>
      <c r="L64" s="4" t="s">
        <v>153</v>
      </c>
      <c r="M64" s="4" t="s">
        <v>82</v>
      </c>
      <c r="N64" s="4" t="s">
        <v>412</v>
      </c>
      <c r="O64" s="4">
        <v>4.15</v>
      </c>
      <c r="P64" s="4" t="s">
        <v>84</v>
      </c>
      <c r="Q64" s="4">
        <v>3.673</v>
      </c>
      <c r="R64" s="4">
        <v>76.78</v>
      </c>
      <c r="S64" s="4">
        <v>53.21</v>
      </c>
      <c r="T64" s="19">
        <v>42093</v>
      </c>
      <c r="U64" s="19">
        <v>42086</v>
      </c>
      <c r="V64" s="19">
        <v>42278</v>
      </c>
      <c r="W64" s="4">
        <v>100</v>
      </c>
      <c r="X64" s="4">
        <v>98.41</v>
      </c>
      <c r="Y64" s="19">
        <v>43080</v>
      </c>
      <c r="Z64" s="19" t="s">
        <v>84</v>
      </c>
      <c r="AA64" s="19">
        <v>44722</v>
      </c>
      <c r="AB64" s="19" t="s">
        <v>413</v>
      </c>
      <c r="AC64" s="22" t="s">
        <v>414</v>
      </c>
      <c r="AD64" s="22" t="s">
        <v>396</v>
      </c>
      <c r="AE64" s="22" t="s">
        <v>415</v>
      </c>
    </row>
    <row r="65" ht="38.25" spans="1:31">
      <c r="A65" s="4">
        <f>SUBTOTAL(103,$K$3:K65)</f>
        <v>61</v>
      </c>
      <c r="B65" s="14" t="s">
        <v>148</v>
      </c>
      <c r="C65" s="15" t="s">
        <v>14</v>
      </c>
      <c r="D65" s="4" t="s">
        <v>16</v>
      </c>
      <c r="E65" s="4" t="s">
        <v>416</v>
      </c>
      <c r="F65" s="4">
        <v>149360</v>
      </c>
      <c r="G65" s="4" t="s">
        <v>417</v>
      </c>
      <c r="H65" s="4" t="s">
        <v>78</v>
      </c>
      <c r="I65" s="4" t="s">
        <v>78</v>
      </c>
      <c r="J65" s="4" t="s">
        <v>418</v>
      </c>
      <c r="K65" s="3" t="s">
        <v>419</v>
      </c>
      <c r="L65" s="4" t="s">
        <v>153</v>
      </c>
      <c r="M65" s="4" t="s">
        <v>82</v>
      </c>
      <c r="N65" s="4" t="s">
        <v>420</v>
      </c>
      <c r="O65" s="4">
        <v>10</v>
      </c>
      <c r="P65" s="4" t="s">
        <v>84</v>
      </c>
      <c r="Q65" s="4">
        <v>10</v>
      </c>
      <c r="R65" s="4">
        <v>275.66</v>
      </c>
      <c r="S65" s="4">
        <v>87.11</v>
      </c>
      <c r="T65" s="19">
        <v>42383</v>
      </c>
      <c r="U65" s="19">
        <v>43913</v>
      </c>
      <c r="V65" s="19">
        <v>44013</v>
      </c>
      <c r="W65" s="4">
        <v>100</v>
      </c>
      <c r="X65" s="4">
        <v>98.68</v>
      </c>
      <c r="Y65" s="19">
        <v>44553</v>
      </c>
      <c r="Z65" s="19" t="s">
        <v>84</v>
      </c>
      <c r="AA65" s="19">
        <v>44994</v>
      </c>
      <c r="AB65" s="19" t="s">
        <v>421</v>
      </c>
      <c r="AC65" s="22" t="s">
        <v>422</v>
      </c>
      <c r="AD65" s="22" t="s">
        <v>423</v>
      </c>
      <c r="AE65" s="22" t="s">
        <v>88</v>
      </c>
    </row>
    <row r="66" ht="38.25" spans="1:31">
      <c r="A66" s="4">
        <f>SUBTOTAL(103,$K$3:K66)</f>
        <v>62</v>
      </c>
      <c r="B66" s="14" t="s">
        <v>148</v>
      </c>
      <c r="C66" s="15" t="s">
        <v>14</v>
      </c>
      <c r="D66" s="4" t="s">
        <v>16</v>
      </c>
      <c r="E66" s="4" t="s">
        <v>416</v>
      </c>
      <c r="F66" s="4">
        <v>149361</v>
      </c>
      <c r="G66" s="4" t="s">
        <v>424</v>
      </c>
      <c r="H66" s="4" t="s">
        <v>78</v>
      </c>
      <c r="I66" s="4" t="s">
        <v>78</v>
      </c>
      <c r="J66" s="4" t="s">
        <v>425</v>
      </c>
      <c r="K66" s="3" t="s">
        <v>426</v>
      </c>
      <c r="L66" s="4" t="s">
        <v>153</v>
      </c>
      <c r="M66" s="4" t="s">
        <v>82</v>
      </c>
      <c r="N66" s="4" t="s">
        <v>420</v>
      </c>
      <c r="O66" s="4">
        <v>8.4</v>
      </c>
      <c r="P66" s="4" t="s">
        <v>84</v>
      </c>
      <c r="Q66" s="4">
        <v>8.402</v>
      </c>
      <c r="R66" s="4">
        <v>170.28</v>
      </c>
      <c r="S66" s="4">
        <v>66.26</v>
      </c>
      <c r="T66" s="19">
        <v>42383</v>
      </c>
      <c r="U66" s="19">
        <v>43910</v>
      </c>
      <c r="V66" s="19">
        <v>44013</v>
      </c>
      <c r="W66" s="4">
        <v>100</v>
      </c>
      <c r="X66" s="4">
        <v>98.18</v>
      </c>
      <c r="Y66" s="19">
        <v>44553</v>
      </c>
      <c r="Z66" s="19" t="s">
        <v>84</v>
      </c>
      <c r="AA66" s="19">
        <v>45015</v>
      </c>
      <c r="AB66" s="19" t="s">
        <v>427</v>
      </c>
      <c r="AC66" s="22" t="s">
        <v>428</v>
      </c>
      <c r="AD66" s="22" t="s">
        <v>423</v>
      </c>
      <c r="AE66" s="22" t="s">
        <v>88</v>
      </c>
    </row>
    <row r="67" ht="38.25" hidden="1" spans="1:31">
      <c r="A67" s="4">
        <f>SUBTOTAL(103,$K$3:K67)</f>
        <v>62</v>
      </c>
      <c r="B67" s="14" t="s">
        <v>148</v>
      </c>
      <c r="C67" s="15" t="s">
        <v>14</v>
      </c>
      <c r="D67" s="4" t="s">
        <v>16</v>
      </c>
      <c r="E67" s="4" t="s">
        <v>416</v>
      </c>
      <c r="F67" s="4">
        <v>60051</v>
      </c>
      <c r="G67" s="4" t="s">
        <v>429</v>
      </c>
      <c r="H67" s="4" t="s">
        <v>430</v>
      </c>
      <c r="I67" s="4" t="s">
        <v>430</v>
      </c>
      <c r="J67" s="4" t="s">
        <v>431</v>
      </c>
      <c r="K67" s="3" t="s">
        <v>432</v>
      </c>
      <c r="L67" s="4" t="s">
        <v>153</v>
      </c>
      <c r="M67" s="4" t="s">
        <v>82</v>
      </c>
      <c r="N67" s="4" t="s">
        <v>420</v>
      </c>
      <c r="O67" s="4">
        <v>18.315</v>
      </c>
      <c r="P67" s="4" t="s">
        <v>84</v>
      </c>
      <c r="Q67" s="4">
        <v>18.322</v>
      </c>
      <c r="R67" s="4">
        <v>462.88</v>
      </c>
      <c r="S67" s="4">
        <v>196.24</v>
      </c>
      <c r="T67" s="19">
        <v>42381</v>
      </c>
      <c r="U67" s="19">
        <v>42751</v>
      </c>
      <c r="V67" s="19">
        <v>43031</v>
      </c>
      <c r="W67" s="4">
        <v>97.13</v>
      </c>
      <c r="X67" s="4">
        <v>94.82</v>
      </c>
      <c r="Y67" s="19">
        <v>43942</v>
      </c>
      <c r="Z67" s="19" t="s">
        <v>84</v>
      </c>
      <c r="AA67" s="19" t="s">
        <v>84</v>
      </c>
      <c r="AB67" s="19" t="s">
        <v>433</v>
      </c>
      <c r="AC67" s="22" t="s">
        <v>434</v>
      </c>
      <c r="AD67" s="22" t="s">
        <v>423</v>
      </c>
      <c r="AE67" s="22" t="s">
        <v>88</v>
      </c>
    </row>
    <row r="68" ht="76.5" spans="1:31">
      <c r="A68" s="4">
        <f>SUBTOTAL(103,$K$3:K68)</f>
        <v>63</v>
      </c>
      <c r="B68" s="14" t="s">
        <v>148</v>
      </c>
      <c r="C68" s="15" t="s">
        <v>14</v>
      </c>
      <c r="D68" s="4" t="s">
        <v>16</v>
      </c>
      <c r="E68" s="4" t="s">
        <v>416</v>
      </c>
      <c r="F68" s="4">
        <v>60042</v>
      </c>
      <c r="G68" s="4" t="s">
        <v>435</v>
      </c>
      <c r="H68" s="4" t="s">
        <v>78</v>
      </c>
      <c r="I68" s="4" t="s">
        <v>78</v>
      </c>
      <c r="J68" s="4" t="s">
        <v>436</v>
      </c>
      <c r="K68" s="3" t="s">
        <v>437</v>
      </c>
      <c r="L68" s="4" t="s">
        <v>153</v>
      </c>
      <c r="M68" s="4" t="s">
        <v>82</v>
      </c>
      <c r="N68" s="4" t="s">
        <v>438</v>
      </c>
      <c r="O68" s="4">
        <v>17.3</v>
      </c>
      <c r="P68" s="4" t="s">
        <v>84</v>
      </c>
      <c r="Q68" s="4">
        <v>17.265</v>
      </c>
      <c r="R68" s="4">
        <v>843.62</v>
      </c>
      <c r="S68" s="4">
        <v>588.95</v>
      </c>
      <c r="T68" s="19">
        <v>41943</v>
      </c>
      <c r="U68" s="19">
        <v>41943</v>
      </c>
      <c r="V68" s="19">
        <v>41972</v>
      </c>
      <c r="W68" s="4">
        <v>100</v>
      </c>
      <c r="X68" s="4">
        <v>99.89</v>
      </c>
      <c r="Y68" s="19">
        <v>43432</v>
      </c>
      <c r="Z68" s="19" t="s">
        <v>84</v>
      </c>
      <c r="AA68" s="19">
        <v>45199</v>
      </c>
      <c r="AB68" s="19" t="s">
        <v>439</v>
      </c>
      <c r="AC68" s="22" t="s">
        <v>440</v>
      </c>
      <c r="AD68" s="22" t="s">
        <v>441</v>
      </c>
      <c r="AE68" s="22" t="s">
        <v>442</v>
      </c>
    </row>
    <row r="69" ht="63.75" spans="1:31">
      <c r="A69" s="4">
        <f>SUBTOTAL(103,$K$3:K69)</f>
        <v>64</v>
      </c>
      <c r="B69" s="14" t="s">
        <v>148</v>
      </c>
      <c r="C69" s="15" t="s">
        <v>14</v>
      </c>
      <c r="D69" s="4" t="s">
        <v>16</v>
      </c>
      <c r="E69" s="4" t="s">
        <v>416</v>
      </c>
      <c r="F69" s="4">
        <v>158117</v>
      </c>
      <c r="G69" s="4" t="s">
        <v>443</v>
      </c>
      <c r="H69" s="4" t="s">
        <v>105</v>
      </c>
      <c r="I69" s="4" t="s">
        <v>106</v>
      </c>
      <c r="J69" s="4" t="s">
        <v>444</v>
      </c>
      <c r="K69" s="3" t="s">
        <v>445</v>
      </c>
      <c r="L69" s="4" t="s">
        <v>153</v>
      </c>
      <c r="M69" s="4" t="s">
        <v>82</v>
      </c>
      <c r="N69" s="4" t="s">
        <v>438</v>
      </c>
      <c r="O69" s="4">
        <v>0.86</v>
      </c>
      <c r="P69" s="4" t="s">
        <v>84</v>
      </c>
      <c r="Q69" s="4">
        <v>0.84</v>
      </c>
      <c r="R69" s="4">
        <v>2.99</v>
      </c>
      <c r="S69" s="4">
        <v>3</v>
      </c>
      <c r="T69" s="19" t="s">
        <v>446</v>
      </c>
      <c r="U69" s="19" t="s">
        <v>447</v>
      </c>
      <c r="V69" s="19">
        <v>45429</v>
      </c>
      <c r="W69" s="4">
        <v>99.48</v>
      </c>
      <c r="X69" s="4">
        <v>82.6</v>
      </c>
      <c r="Y69" s="19">
        <v>45549</v>
      </c>
      <c r="Z69" s="19">
        <v>46218</v>
      </c>
      <c r="AA69" s="19" t="s">
        <v>84</v>
      </c>
      <c r="AB69" s="19" t="s">
        <v>448</v>
      </c>
      <c r="AC69" s="22" t="s">
        <v>84</v>
      </c>
      <c r="AD69" s="22" t="s">
        <v>449</v>
      </c>
      <c r="AE69" s="22" t="s">
        <v>88</v>
      </c>
    </row>
    <row r="70" ht="51" spans="1:31">
      <c r="A70" s="4">
        <f>SUBTOTAL(103,$K$3:K70)</f>
        <v>65</v>
      </c>
      <c r="B70" s="14" t="s">
        <v>148</v>
      </c>
      <c r="C70" s="15" t="s">
        <v>14</v>
      </c>
      <c r="D70" s="4" t="s">
        <v>16</v>
      </c>
      <c r="E70" s="4" t="s">
        <v>416</v>
      </c>
      <c r="F70" s="4">
        <v>152733</v>
      </c>
      <c r="G70" s="4" t="s">
        <v>450</v>
      </c>
      <c r="H70" s="4" t="s">
        <v>78</v>
      </c>
      <c r="I70" s="4" t="s">
        <v>78</v>
      </c>
      <c r="J70" s="4" t="s">
        <v>451</v>
      </c>
      <c r="K70" s="3" t="s">
        <v>452</v>
      </c>
      <c r="L70" s="4" t="s">
        <v>153</v>
      </c>
      <c r="M70" s="4" t="s">
        <v>82</v>
      </c>
      <c r="N70" s="4" t="s">
        <v>453</v>
      </c>
      <c r="O70" s="4">
        <v>16.862</v>
      </c>
      <c r="P70" s="4" t="s">
        <v>84</v>
      </c>
      <c r="Q70" s="4">
        <v>16.86</v>
      </c>
      <c r="R70" s="4">
        <v>592.01</v>
      </c>
      <c r="S70" s="4">
        <v>124.58</v>
      </c>
      <c r="T70" s="19">
        <v>42802</v>
      </c>
      <c r="U70" s="19">
        <v>44505</v>
      </c>
      <c r="V70" s="19">
        <v>44599</v>
      </c>
      <c r="W70" s="4">
        <v>100</v>
      </c>
      <c r="X70" s="4">
        <v>95.02</v>
      </c>
      <c r="Y70" s="19">
        <v>45146</v>
      </c>
      <c r="Z70" s="19" t="s">
        <v>84</v>
      </c>
      <c r="AA70" s="19">
        <v>45273</v>
      </c>
      <c r="AB70" s="19" t="s">
        <v>454</v>
      </c>
      <c r="AC70" s="22" t="s">
        <v>455</v>
      </c>
      <c r="AD70" s="22" t="s">
        <v>456</v>
      </c>
      <c r="AE70" s="22" t="s">
        <v>88</v>
      </c>
    </row>
    <row r="71" ht="51" spans="1:31">
      <c r="A71" s="4">
        <f>SUBTOTAL(103,$K$3:K71)</f>
        <v>66</v>
      </c>
      <c r="B71" s="14" t="s">
        <v>148</v>
      </c>
      <c r="C71" s="15" t="s">
        <v>14</v>
      </c>
      <c r="D71" s="4" t="s">
        <v>16</v>
      </c>
      <c r="E71" s="4" t="s">
        <v>416</v>
      </c>
      <c r="F71" s="4">
        <v>151410</v>
      </c>
      <c r="G71" s="4" t="s">
        <v>457</v>
      </c>
      <c r="H71" s="4" t="s">
        <v>78</v>
      </c>
      <c r="I71" s="4" t="s">
        <v>78</v>
      </c>
      <c r="J71" s="4" t="s">
        <v>458</v>
      </c>
      <c r="K71" s="3" t="s">
        <v>459</v>
      </c>
      <c r="L71" s="4" t="s">
        <v>153</v>
      </c>
      <c r="M71" s="4" t="s">
        <v>82</v>
      </c>
      <c r="N71" s="4" t="s">
        <v>438</v>
      </c>
      <c r="O71" s="4">
        <v>1.948</v>
      </c>
      <c r="P71" s="4" t="s">
        <v>84</v>
      </c>
      <c r="Q71" s="4">
        <v>1.94</v>
      </c>
      <c r="R71" s="4">
        <v>863.49</v>
      </c>
      <c r="S71" s="4">
        <v>448.03</v>
      </c>
      <c r="T71" s="19">
        <v>42802</v>
      </c>
      <c r="U71" s="19">
        <v>44186</v>
      </c>
      <c r="V71" s="19">
        <v>44244</v>
      </c>
      <c r="W71" s="4">
        <v>98.03</v>
      </c>
      <c r="X71" s="4">
        <v>97.34</v>
      </c>
      <c r="Y71" s="19">
        <v>45143</v>
      </c>
      <c r="Z71" s="19" t="s">
        <v>84</v>
      </c>
      <c r="AA71" s="19">
        <v>45274</v>
      </c>
      <c r="AB71" s="19" t="s">
        <v>460</v>
      </c>
      <c r="AC71" s="22" t="s">
        <v>461</v>
      </c>
      <c r="AD71" s="22" t="s">
        <v>456</v>
      </c>
      <c r="AE71" s="22" t="s">
        <v>111</v>
      </c>
    </row>
    <row r="72" ht="51" spans="1:31">
      <c r="A72" s="4">
        <f>SUBTOTAL(103,$K$3:K72)</f>
        <v>67</v>
      </c>
      <c r="B72" s="14" t="s">
        <v>148</v>
      </c>
      <c r="C72" s="15" t="s">
        <v>14</v>
      </c>
      <c r="D72" s="4" t="s">
        <v>16</v>
      </c>
      <c r="E72" s="4" t="s">
        <v>416</v>
      </c>
      <c r="F72" s="4">
        <v>60044</v>
      </c>
      <c r="G72" s="4" t="s">
        <v>462</v>
      </c>
      <c r="H72" s="4" t="s">
        <v>78</v>
      </c>
      <c r="I72" s="4" t="s">
        <v>143</v>
      </c>
      <c r="J72" s="4" t="s">
        <v>463</v>
      </c>
      <c r="K72" s="3" t="s">
        <v>464</v>
      </c>
      <c r="L72" s="4" t="s">
        <v>153</v>
      </c>
      <c r="M72" s="4" t="s">
        <v>82</v>
      </c>
      <c r="N72" s="4" t="s">
        <v>387</v>
      </c>
      <c r="O72" s="4">
        <v>26</v>
      </c>
      <c r="P72" s="4" t="s">
        <v>84</v>
      </c>
      <c r="Q72" s="4">
        <v>25.9955</v>
      </c>
      <c r="R72" s="4">
        <v>735.17</v>
      </c>
      <c r="S72" s="4">
        <v>303.49</v>
      </c>
      <c r="T72" s="19">
        <v>42094</v>
      </c>
      <c r="U72" s="19">
        <v>42656</v>
      </c>
      <c r="V72" s="19">
        <v>42723</v>
      </c>
      <c r="W72" s="4">
        <v>100</v>
      </c>
      <c r="X72" s="4">
        <v>92.1</v>
      </c>
      <c r="Y72" s="19">
        <v>43635</v>
      </c>
      <c r="Z72" s="19" t="s">
        <v>182</v>
      </c>
      <c r="AA72" s="19">
        <v>45868</v>
      </c>
      <c r="AB72" s="19" t="s">
        <v>166</v>
      </c>
      <c r="AC72" s="22" t="s">
        <v>465</v>
      </c>
      <c r="AD72" s="22" t="s">
        <v>466</v>
      </c>
      <c r="AE72" s="22" t="s">
        <v>88</v>
      </c>
    </row>
    <row r="73" ht="63.75" spans="1:31">
      <c r="A73" s="4">
        <f>SUBTOTAL(103,$K$3:K73)</f>
        <v>68</v>
      </c>
      <c r="B73" s="14" t="s">
        <v>148</v>
      </c>
      <c r="C73" s="15" t="s">
        <v>14</v>
      </c>
      <c r="D73" s="4" t="s">
        <v>16</v>
      </c>
      <c r="E73" s="4" t="s">
        <v>416</v>
      </c>
      <c r="F73" s="4">
        <v>152731</v>
      </c>
      <c r="G73" s="4" t="s">
        <v>467</v>
      </c>
      <c r="H73" s="4" t="s">
        <v>78</v>
      </c>
      <c r="I73" s="4" t="s">
        <v>78</v>
      </c>
      <c r="J73" s="4" t="s">
        <v>468</v>
      </c>
      <c r="K73" s="3" t="s">
        <v>469</v>
      </c>
      <c r="L73" s="4" t="s">
        <v>153</v>
      </c>
      <c r="M73" s="4" t="s">
        <v>82</v>
      </c>
      <c r="N73" s="4" t="s">
        <v>387</v>
      </c>
      <c r="O73" s="4">
        <v>57.5</v>
      </c>
      <c r="P73" s="4" t="s">
        <v>84</v>
      </c>
      <c r="Q73" s="4">
        <v>57.5</v>
      </c>
      <c r="R73" s="4">
        <v>1451.16</v>
      </c>
      <c r="S73" s="4">
        <v>393.48</v>
      </c>
      <c r="T73" s="19">
        <v>42094</v>
      </c>
      <c r="U73" s="19">
        <v>44487</v>
      </c>
      <c r="V73" s="19">
        <v>44541</v>
      </c>
      <c r="W73" s="4">
        <v>100</v>
      </c>
      <c r="X73" s="4">
        <v>98.41</v>
      </c>
      <c r="Y73" s="19">
        <v>45091</v>
      </c>
      <c r="Z73" s="19" t="s">
        <v>84</v>
      </c>
      <c r="AA73" s="19">
        <v>45275</v>
      </c>
      <c r="AB73" s="19" t="s">
        <v>470</v>
      </c>
      <c r="AC73" s="22" t="s">
        <v>471</v>
      </c>
      <c r="AD73" s="22" t="s">
        <v>466</v>
      </c>
      <c r="AE73" s="22" t="s">
        <v>88</v>
      </c>
    </row>
    <row r="74" ht="38.25" spans="1:31">
      <c r="A74" s="4">
        <f>SUBTOTAL(103,$K$3:K74)</f>
        <v>69</v>
      </c>
      <c r="B74" s="14" t="s">
        <v>148</v>
      </c>
      <c r="C74" s="15" t="s">
        <v>14</v>
      </c>
      <c r="D74" s="4" t="s">
        <v>16</v>
      </c>
      <c r="E74" s="4" t="s">
        <v>416</v>
      </c>
      <c r="F74" s="4">
        <v>60034</v>
      </c>
      <c r="G74" s="4" t="s">
        <v>472</v>
      </c>
      <c r="H74" s="4" t="s">
        <v>78</v>
      </c>
      <c r="I74" s="4" t="s">
        <v>78</v>
      </c>
      <c r="J74" s="4" t="s">
        <v>473</v>
      </c>
      <c r="K74" s="3" t="s">
        <v>474</v>
      </c>
      <c r="L74" s="4" t="s">
        <v>153</v>
      </c>
      <c r="M74" s="4" t="s">
        <v>82</v>
      </c>
      <c r="N74" s="4" t="s">
        <v>475</v>
      </c>
      <c r="O74" s="4">
        <v>10.08</v>
      </c>
      <c r="P74" s="4" t="s">
        <v>84</v>
      </c>
      <c r="Q74" s="4">
        <v>9.4715</v>
      </c>
      <c r="R74" s="4">
        <v>429.91</v>
      </c>
      <c r="S74" s="4">
        <v>168.4</v>
      </c>
      <c r="T74" s="19">
        <v>42094</v>
      </c>
      <c r="U74" s="19">
        <v>42093</v>
      </c>
      <c r="V74" s="19">
        <v>42349</v>
      </c>
      <c r="W74" s="4">
        <v>100</v>
      </c>
      <c r="X74" s="4">
        <v>98.38</v>
      </c>
      <c r="Y74" s="19">
        <v>43444</v>
      </c>
      <c r="Z74" s="19" t="s">
        <v>84</v>
      </c>
      <c r="AA74" s="19">
        <v>44865</v>
      </c>
      <c r="AB74" s="19" t="s">
        <v>476</v>
      </c>
      <c r="AC74" s="22" t="s">
        <v>477</v>
      </c>
      <c r="AD74" s="22" t="s">
        <v>466</v>
      </c>
      <c r="AE74" s="22" t="s">
        <v>88</v>
      </c>
    </row>
    <row r="75" ht="76.5" hidden="1" spans="1:31">
      <c r="A75" s="4">
        <f>SUBTOTAL(103,$K$3:K75)</f>
        <v>69</v>
      </c>
      <c r="B75" s="14" t="s">
        <v>148</v>
      </c>
      <c r="C75" s="15" t="s">
        <v>14</v>
      </c>
      <c r="D75" s="4" t="s">
        <v>16</v>
      </c>
      <c r="E75" s="4" t="s">
        <v>416</v>
      </c>
      <c r="F75" s="4" t="s">
        <v>478</v>
      </c>
      <c r="G75" s="4" t="s">
        <v>479</v>
      </c>
      <c r="H75" s="4" t="s">
        <v>480</v>
      </c>
      <c r="I75" s="4" t="s">
        <v>480</v>
      </c>
      <c r="J75" s="4" t="s">
        <v>481</v>
      </c>
      <c r="K75" s="3" t="s">
        <v>482</v>
      </c>
      <c r="L75" s="4" t="s">
        <v>81</v>
      </c>
      <c r="M75" s="4" t="s">
        <v>82</v>
      </c>
      <c r="N75" s="4" t="s">
        <v>483</v>
      </c>
      <c r="O75" s="4">
        <v>33.7</v>
      </c>
      <c r="P75" s="4" t="s">
        <v>84</v>
      </c>
      <c r="Q75" s="4">
        <v>0</v>
      </c>
      <c r="R75" s="4">
        <v>18662.02</v>
      </c>
      <c r="S75" s="4">
        <v>0</v>
      </c>
      <c r="T75" s="19">
        <v>46092</v>
      </c>
      <c r="U75" s="19" t="s">
        <v>84</v>
      </c>
      <c r="V75" s="19" t="s">
        <v>84</v>
      </c>
      <c r="W75" s="4" t="s">
        <v>84</v>
      </c>
      <c r="X75" s="4" t="s">
        <v>84</v>
      </c>
      <c r="Y75" s="19" t="s">
        <v>84</v>
      </c>
      <c r="Z75" s="19" t="s">
        <v>84</v>
      </c>
      <c r="AA75" s="19" t="s">
        <v>84</v>
      </c>
      <c r="AB75" s="19" t="s">
        <v>484</v>
      </c>
      <c r="AC75" s="22" t="s">
        <v>84</v>
      </c>
      <c r="AD75" s="22" t="s">
        <v>84</v>
      </c>
      <c r="AE75" s="22" t="s">
        <v>485</v>
      </c>
    </row>
    <row r="76" ht="76.5" spans="1:31">
      <c r="A76" s="4">
        <f>SUBTOTAL(103,$K$3:K76)</f>
        <v>70</v>
      </c>
      <c r="B76" s="14" t="s">
        <v>148</v>
      </c>
      <c r="C76" s="15" t="s">
        <v>14</v>
      </c>
      <c r="D76" s="4" t="s">
        <v>16</v>
      </c>
      <c r="E76" s="4" t="s">
        <v>486</v>
      </c>
      <c r="F76" s="4">
        <v>60039</v>
      </c>
      <c r="G76" s="4" t="s">
        <v>487</v>
      </c>
      <c r="H76" s="4" t="s">
        <v>78</v>
      </c>
      <c r="I76" s="4" t="s">
        <v>78</v>
      </c>
      <c r="J76" s="4" t="s">
        <v>488</v>
      </c>
      <c r="K76" s="3" t="s">
        <v>489</v>
      </c>
      <c r="L76" s="4" t="s">
        <v>153</v>
      </c>
      <c r="M76" s="4" t="s">
        <v>82</v>
      </c>
      <c r="N76" s="4" t="s">
        <v>490</v>
      </c>
      <c r="O76" s="4">
        <v>39.72</v>
      </c>
      <c r="P76" s="4" t="s">
        <v>84</v>
      </c>
      <c r="Q76" s="4">
        <v>39.72</v>
      </c>
      <c r="R76" s="4">
        <v>1655.44</v>
      </c>
      <c r="S76" s="4">
        <v>454.89</v>
      </c>
      <c r="T76" s="19">
        <v>41943</v>
      </c>
      <c r="U76" s="19">
        <v>41943</v>
      </c>
      <c r="V76" s="19">
        <v>42147</v>
      </c>
      <c r="W76" s="4">
        <v>99.3</v>
      </c>
      <c r="X76" s="4">
        <v>98.39</v>
      </c>
      <c r="Y76" s="19">
        <v>43242</v>
      </c>
      <c r="Z76" s="19" t="s">
        <v>84</v>
      </c>
      <c r="AA76" s="19">
        <v>45366</v>
      </c>
      <c r="AB76" s="19" t="s">
        <v>491</v>
      </c>
      <c r="AC76" s="22" t="s">
        <v>492</v>
      </c>
      <c r="AD76" s="22" t="s">
        <v>168</v>
      </c>
      <c r="AE76" s="22" t="s">
        <v>88</v>
      </c>
    </row>
    <row r="77" ht="51" spans="1:31">
      <c r="A77" s="4">
        <f>SUBTOTAL(103,$K$3:K77)</f>
        <v>71</v>
      </c>
      <c r="B77" s="14" t="s">
        <v>148</v>
      </c>
      <c r="C77" s="15" t="s">
        <v>14</v>
      </c>
      <c r="D77" s="4" t="s">
        <v>16</v>
      </c>
      <c r="E77" s="4" t="s">
        <v>486</v>
      </c>
      <c r="F77" s="4">
        <v>149353</v>
      </c>
      <c r="G77" s="4" t="s">
        <v>493</v>
      </c>
      <c r="H77" s="4" t="s">
        <v>78</v>
      </c>
      <c r="I77" s="4" t="s">
        <v>78</v>
      </c>
      <c r="J77" s="4" t="s">
        <v>494</v>
      </c>
      <c r="K77" s="3" t="s">
        <v>495</v>
      </c>
      <c r="L77" s="4" t="s">
        <v>153</v>
      </c>
      <c r="M77" s="4" t="s">
        <v>82</v>
      </c>
      <c r="N77" s="4" t="s">
        <v>490</v>
      </c>
      <c r="O77" s="4">
        <v>10.6</v>
      </c>
      <c r="P77" s="4" t="s">
        <v>84</v>
      </c>
      <c r="Q77" s="4">
        <v>10.6</v>
      </c>
      <c r="R77" s="4">
        <v>426.15</v>
      </c>
      <c r="S77" s="4">
        <v>121.89</v>
      </c>
      <c r="T77" s="19">
        <v>43840</v>
      </c>
      <c r="U77" s="19">
        <v>43909</v>
      </c>
      <c r="V77" s="19">
        <v>44012</v>
      </c>
      <c r="W77" s="4">
        <v>100</v>
      </c>
      <c r="X77" s="4">
        <v>97.63</v>
      </c>
      <c r="Y77" s="19">
        <v>44731</v>
      </c>
      <c r="Z77" s="19" t="s">
        <v>84</v>
      </c>
      <c r="AA77" s="19">
        <v>45351</v>
      </c>
      <c r="AB77" s="19" t="s">
        <v>496</v>
      </c>
      <c r="AC77" s="22" t="s">
        <v>497</v>
      </c>
      <c r="AD77" s="22" t="s">
        <v>498</v>
      </c>
      <c r="AE77" s="22" t="s">
        <v>88</v>
      </c>
    </row>
    <row r="78" ht="51" hidden="1" spans="1:31">
      <c r="A78" s="4">
        <f>SUBTOTAL(103,$K$3:K78)</f>
        <v>71</v>
      </c>
      <c r="B78" s="14" t="s">
        <v>148</v>
      </c>
      <c r="C78" s="15" t="s">
        <v>14</v>
      </c>
      <c r="D78" s="4" t="s">
        <v>16</v>
      </c>
      <c r="E78" s="4" t="s">
        <v>486</v>
      </c>
      <c r="F78" s="4">
        <v>157352</v>
      </c>
      <c r="G78" s="4" t="s">
        <v>499</v>
      </c>
      <c r="H78" s="4" t="s">
        <v>430</v>
      </c>
      <c r="I78" s="4" t="s">
        <v>430</v>
      </c>
      <c r="J78" s="4" t="s">
        <v>500</v>
      </c>
      <c r="K78" s="3" t="s">
        <v>501</v>
      </c>
      <c r="L78" s="4" t="s">
        <v>153</v>
      </c>
      <c r="M78" s="4" t="s">
        <v>82</v>
      </c>
      <c r="N78" s="4" t="s">
        <v>490</v>
      </c>
      <c r="O78" s="4">
        <v>10</v>
      </c>
      <c r="P78" s="4" t="s">
        <v>84</v>
      </c>
      <c r="Q78" s="4">
        <v>31.746</v>
      </c>
      <c r="R78" s="4">
        <v>478.3</v>
      </c>
      <c r="S78" s="4">
        <v>102.67</v>
      </c>
      <c r="T78" s="19">
        <v>41943</v>
      </c>
      <c r="U78" s="19">
        <v>45306</v>
      </c>
      <c r="V78" s="19">
        <v>45336</v>
      </c>
      <c r="W78" s="4">
        <v>96.79</v>
      </c>
      <c r="X78" s="4">
        <v>93.18</v>
      </c>
      <c r="Y78" s="19">
        <v>45515</v>
      </c>
      <c r="Z78" s="19" t="s">
        <v>84</v>
      </c>
      <c r="AA78" s="19" t="s">
        <v>84</v>
      </c>
      <c r="AB78" s="19" t="s">
        <v>502</v>
      </c>
      <c r="AC78" s="22" t="s">
        <v>503</v>
      </c>
      <c r="AD78" s="22" t="s">
        <v>498</v>
      </c>
      <c r="AE78" s="22" t="s">
        <v>88</v>
      </c>
    </row>
    <row r="79" ht="51" hidden="1" spans="1:31">
      <c r="A79" s="4">
        <f>SUBTOTAL(103,$K$3:K79)</f>
        <v>71</v>
      </c>
      <c r="B79" s="14" t="s">
        <v>148</v>
      </c>
      <c r="C79" s="15" t="s">
        <v>14</v>
      </c>
      <c r="D79" s="4" t="s">
        <v>16</v>
      </c>
      <c r="E79" s="4" t="s">
        <v>486</v>
      </c>
      <c r="F79" s="4">
        <v>157353</v>
      </c>
      <c r="G79" s="4" t="s">
        <v>504</v>
      </c>
      <c r="H79" s="4" t="s">
        <v>430</v>
      </c>
      <c r="I79" s="4" t="s">
        <v>430</v>
      </c>
      <c r="J79" s="4" t="s">
        <v>505</v>
      </c>
      <c r="K79" s="3" t="s">
        <v>506</v>
      </c>
      <c r="L79" s="4" t="s">
        <v>153</v>
      </c>
      <c r="M79" s="4" t="s">
        <v>82</v>
      </c>
      <c r="N79" s="4" t="s">
        <v>490</v>
      </c>
      <c r="O79" s="4">
        <v>14</v>
      </c>
      <c r="P79" s="4" t="s">
        <v>84</v>
      </c>
      <c r="Q79" s="4">
        <v>3.15</v>
      </c>
      <c r="R79" s="4">
        <v>438.44</v>
      </c>
      <c r="S79" s="4">
        <v>0</v>
      </c>
      <c r="T79" s="19">
        <v>41943</v>
      </c>
      <c r="U79" s="19" t="s">
        <v>507</v>
      </c>
      <c r="V79" s="19" t="s">
        <v>84</v>
      </c>
      <c r="W79" s="4" t="s">
        <v>84</v>
      </c>
      <c r="X79" s="4" t="s">
        <v>84</v>
      </c>
      <c r="Y79" s="19" t="s">
        <v>84</v>
      </c>
      <c r="Z79" s="19" t="s">
        <v>84</v>
      </c>
      <c r="AA79" s="19" t="s">
        <v>84</v>
      </c>
      <c r="AB79" s="19" t="s">
        <v>508</v>
      </c>
      <c r="AC79" s="22" t="s">
        <v>84</v>
      </c>
      <c r="AD79" s="22" t="s">
        <v>498</v>
      </c>
      <c r="AE79" s="22" t="s">
        <v>88</v>
      </c>
    </row>
    <row r="80" ht="51" spans="1:31">
      <c r="A80" s="4">
        <f>SUBTOTAL(103,$K$3:K80)</f>
        <v>72</v>
      </c>
      <c r="B80" s="14" t="s">
        <v>148</v>
      </c>
      <c r="C80" s="15" t="s">
        <v>14</v>
      </c>
      <c r="D80" s="4" t="s">
        <v>16</v>
      </c>
      <c r="E80" s="4" t="s">
        <v>486</v>
      </c>
      <c r="F80" s="4">
        <v>157354</v>
      </c>
      <c r="G80" s="4" t="s">
        <v>509</v>
      </c>
      <c r="H80" s="4" t="s">
        <v>78</v>
      </c>
      <c r="I80" s="4" t="s">
        <v>143</v>
      </c>
      <c r="J80" s="4" t="s">
        <v>510</v>
      </c>
      <c r="K80" s="3" t="s">
        <v>511</v>
      </c>
      <c r="L80" s="4" t="s">
        <v>153</v>
      </c>
      <c r="M80" s="4" t="s">
        <v>82</v>
      </c>
      <c r="N80" s="4" t="s">
        <v>490</v>
      </c>
      <c r="O80" s="4">
        <v>13.8</v>
      </c>
      <c r="P80" s="4" t="s">
        <v>84</v>
      </c>
      <c r="Q80" s="4">
        <v>2.91</v>
      </c>
      <c r="R80" s="4">
        <v>358.72</v>
      </c>
      <c r="S80" s="4">
        <v>85.9153</v>
      </c>
      <c r="T80" s="19">
        <v>41943</v>
      </c>
      <c r="U80" s="19">
        <v>45306</v>
      </c>
      <c r="V80" s="19">
        <v>45336</v>
      </c>
      <c r="W80" s="4">
        <v>100</v>
      </c>
      <c r="X80" s="4">
        <v>98.79</v>
      </c>
      <c r="Y80" s="19">
        <v>45515</v>
      </c>
      <c r="Z80" s="19">
        <v>46203</v>
      </c>
      <c r="AA80" s="19">
        <v>46081</v>
      </c>
      <c r="AB80" s="19" t="s">
        <v>189</v>
      </c>
      <c r="AC80" s="22" t="s">
        <v>512</v>
      </c>
      <c r="AD80" s="22" t="s">
        <v>498</v>
      </c>
      <c r="AE80" s="22" t="s">
        <v>88</v>
      </c>
    </row>
    <row r="81" ht="51" hidden="1" spans="1:31">
      <c r="A81" s="4">
        <f>SUBTOTAL(103,$K$3:K81)</f>
        <v>72</v>
      </c>
      <c r="B81" s="14" t="s">
        <v>148</v>
      </c>
      <c r="C81" s="15" t="s">
        <v>14</v>
      </c>
      <c r="D81" s="4" t="s">
        <v>16</v>
      </c>
      <c r="E81" s="4" t="s">
        <v>486</v>
      </c>
      <c r="F81" s="4">
        <v>157357</v>
      </c>
      <c r="G81" s="4" t="s">
        <v>513</v>
      </c>
      <c r="H81" s="4" t="s">
        <v>430</v>
      </c>
      <c r="I81" s="4" t="s">
        <v>430</v>
      </c>
      <c r="J81" s="4" t="s">
        <v>514</v>
      </c>
      <c r="K81" s="3" t="s">
        <v>515</v>
      </c>
      <c r="L81" s="4" t="s">
        <v>153</v>
      </c>
      <c r="M81" s="4" t="s">
        <v>82</v>
      </c>
      <c r="N81" s="4" t="s">
        <v>490</v>
      </c>
      <c r="O81" s="4" t="s">
        <v>84</v>
      </c>
      <c r="P81" s="4" t="s">
        <v>84</v>
      </c>
      <c r="Q81" s="4">
        <v>0</v>
      </c>
      <c r="R81" s="4">
        <v>279.01</v>
      </c>
      <c r="S81" s="4">
        <v>63</v>
      </c>
      <c r="T81" s="19">
        <v>41943</v>
      </c>
      <c r="U81" s="19">
        <v>45306</v>
      </c>
      <c r="V81" s="19">
        <v>45336</v>
      </c>
      <c r="W81" s="4">
        <v>94.73</v>
      </c>
      <c r="X81" s="4">
        <v>92.35</v>
      </c>
      <c r="Y81" s="19">
        <v>45515</v>
      </c>
      <c r="Z81" s="19" t="s">
        <v>84</v>
      </c>
      <c r="AA81" s="19" t="s">
        <v>84</v>
      </c>
      <c r="AB81" s="19" t="s">
        <v>502</v>
      </c>
      <c r="AC81" s="22" t="s">
        <v>503</v>
      </c>
      <c r="AD81" s="22" t="s">
        <v>168</v>
      </c>
      <c r="AE81" s="22" t="s">
        <v>516</v>
      </c>
    </row>
    <row r="82" ht="38.25" spans="1:31">
      <c r="A82" s="4">
        <f>SUBTOTAL(103,$K$3:K82)</f>
        <v>73</v>
      </c>
      <c r="B82" s="14" t="s">
        <v>148</v>
      </c>
      <c r="C82" s="15" t="s">
        <v>14</v>
      </c>
      <c r="D82" s="4" t="s">
        <v>16</v>
      </c>
      <c r="E82" s="4" t="s">
        <v>486</v>
      </c>
      <c r="F82" s="4" t="s">
        <v>517</v>
      </c>
      <c r="G82" s="4" t="s">
        <v>518</v>
      </c>
      <c r="H82" s="4" t="s">
        <v>105</v>
      </c>
      <c r="I82" s="4" t="s">
        <v>106</v>
      </c>
      <c r="J82" s="4" t="s">
        <v>519</v>
      </c>
      <c r="K82" s="3" t="s">
        <v>520</v>
      </c>
      <c r="L82" s="4" t="s">
        <v>153</v>
      </c>
      <c r="M82" s="4" t="s">
        <v>82</v>
      </c>
      <c r="N82" s="4" t="s">
        <v>490</v>
      </c>
      <c r="O82" s="4">
        <v>17.397</v>
      </c>
      <c r="P82" s="4" t="s">
        <v>84</v>
      </c>
      <c r="Q82" s="4">
        <v>1.1</v>
      </c>
      <c r="R82" s="4" t="s">
        <v>84</v>
      </c>
      <c r="S82" s="4">
        <v>85.56</v>
      </c>
      <c r="T82" s="19">
        <v>41943</v>
      </c>
      <c r="U82" s="19">
        <v>46052</v>
      </c>
      <c r="V82" s="19">
        <v>46075</v>
      </c>
      <c r="W82" s="4">
        <v>3.67</v>
      </c>
      <c r="X82" s="4">
        <v>0</v>
      </c>
      <c r="Y82" s="19">
        <v>46255</v>
      </c>
      <c r="Z82" s="19">
        <v>46255</v>
      </c>
      <c r="AA82" s="19" t="s">
        <v>84</v>
      </c>
      <c r="AB82" s="19" t="s">
        <v>102</v>
      </c>
      <c r="AC82" s="22" t="s">
        <v>84</v>
      </c>
      <c r="AD82" s="22" t="s">
        <v>84</v>
      </c>
      <c r="AE82" s="22" t="s">
        <v>88</v>
      </c>
    </row>
    <row r="83" ht="51" spans="1:31">
      <c r="A83" s="4">
        <f>SUBTOTAL(103,$K$3:K83)</f>
        <v>74</v>
      </c>
      <c r="B83" s="14" t="s">
        <v>148</v>
      </c>
      <c r="C83" s="15" t="s">
        <v>14</v>
      </c>
      <c r="D83" s="4" t="s">
        <v>16</v>
      </c>
      <c r="E83" s="4" t="s">
        <v>486</v>
      </c>
      <c r="F83" s="4">
        <v>158522</v>
      </c>
      <c r="G83" s="4" t="s">
        <v>521</v>
      </c>
      <c r="H83" s="4" t="s">
        <v>105</v>
      </c>
      <c r="I83" s="4" t="s">
        <v>106</v>
      </c>
      <c r="J83" s="4" t="s">
        <v>522</v>
      </c>
      <c r="K83" s="3" t="s">
        <v>523</v>
      </c>
      <c r="L83" s="4" t="s">
        <v>153</v>
      </c>
      <c r="M83" s="4" t="s">
        <v>82</v>
      </c>
      <c r="N83" s="4" t="s">
        <v>524</v>
      </c>
      <c r="O83" s="4">
        <v>11</v>
      </c>
      <c r="P83" s="4" t="s">
        <v>84</v>
      </c>
      <c r="Q83" s="4">
        <v>31.168</v>
      </c>
      <c r="R83" s="4">
        <v>476.5</v>
      </c>
      <c r="S83" s="4">
        <v>91.86</v>
      </c>
      <c r="T83" s="19">
        <v>41943</v>
      </c>
      <c r="U83" s="19">
        <v>45510</v>
      </c>
      <c r="V83" s="19">
        <v>45568</v>
      </c>
      <c r="W83" s="4">
        <v>87.33</v>
      </c>
      <c r="X83" s="4">
        <v>84.68</v>
      </c>
      <c r="Y83" s="19">
        <v>45928</v>
      </c>
      <c r="Z83" s="19">
        <v>46234</v>
      </c>
      <c r="AA83" s="19" t="s">
        <v>84</v>
      </c>
      <c r="AB83" s="19" t="s">
        <v>525</v>
      </c>
      <c r="AC83" s="22" t="s">
        <v>526</v>
      </c>
      <c r="AD83" s="22" t="s">
        <v>527</v>
      </c>
      <c r="AE83" s="22" t="s">
        <v>88</v>
      </c>
    </row>
    <row r="84" ht="51" spans="1:31">
      <c r="A84" s="4">
        <f>SUBTOTAL(103,$K$3:K84)</f>
        <v>75</v>
      </c>
      <c r="B84" s="14" t="s">
        <v>148</v>
      </c>
      <c r="C84" s="15" t="s">
        <v>14</v>
      </c>
      <c r="D84" s="4" t="s">
        <v>16</v>
      </c>
      <c r="E84" s="4" t="s">
        <v>486</v>
      </c>
      <c r="F84" s="4">
        <v>158527</v>
      </c>
      <c r="G84" s="4" t="s">
        <v>528</v>
      </c>
      <c r="H84" s="4" t="s">
        <v>105</v>
      </c>
      <c r="I84" s="4" t="s">
        <v>106</v>
      </c>
      <c r="J84" s="4" t="s">
        <v>529</v>
      </c>
      <c r="K84" s="3" t="s">
        <v>530</v>
      </c>
      <c r="L84" s="4" t="s">
        <v>153</v>
      </c>
      <c r="M84" s="4" t="s">
        <v>82</v>
      </c>
      <c r="N84" s="4" t="s">
        <v>524</v>
      </c>
      <c r="O84" s="4">
        <v>13</v>
      </c>
      <c r="P84" s="4" t="s">
        <v>84</v>
      </c>
      <c r="Q84" s="4">
        <v>5.44</v>
      </c>
      <c r="R84" s="4">
        <v>542.87</v>
      </c>
      <c r="S84" s="4">
        <v>99.91</v>
      </c>
      <c r="T84" s="19">
        <v>41943</v>
      </c>
      <c r="U84" s="19">
        <v>45510</v>
      </c>
      <c r="V84" s="19">
        <v>45575</v>
      </c>
      <c r="W84" s="4">
        <v>73.88</v>
      </c>
      <c r="X84" s="4">
        <v>70.79</v>
      </c>
      <c r="Y84" s="19">
        <v>45935</v>
      </c>
      <c r="Z84" s="19">
        <v>46234</v>
      </c>
      <c r="AA84" s="19" t="s">
        <v>84</v>
      </c>
      <c r="AB84" s="19" t="s">
        <v>531</v>
      </c>
      <c r="AC84" s="22" t="s">
        <v>532</v>
      </c>
      <c r="AD84" s="22" t="s">
        <v>527</v>
      </c>
      <c r="AE84" s="22" t="s">
        <v>88</v>
      </c>
    </row>
    <row r="85" ht="51" spans="1:31">
      <c r="A85" s="4">
        <f>SUBTOTAL(103,$K$3:K85)</f>
        <v>76</v>
      </c>
      <c r="B85" s="14" t="s">
        <v>148</v>
      </c>
      <c r="C85" s="15" t="s">
        <v>14</v>
      </c>
      <c r="D85" s="4" t="s">
        <v>16</v>
      </c>
      <c r="E85" s="4" t="s">
        <v>486</v>
      </c>
      <c r="F85" s="4">
        <v>158526</v>
      </c>
      <c r="G85" s="4" t="s">
        <v>533</v>
      </c>
      <c r="H85" s="4" t="s">
        <v>105</v>
      </c>
      <c r="I85" s="4" t="s">
        <v>106</v>
      </c>
      <c r="J85" s="4" t="s">
        <v>534</v>
      </c>
      <c r="K85" s="3" t="s">
        <v>535</v>
      </c>
      <c r="L85" s="4" t="s">
        <v>153</v>
      </c>
      <c r="M85" s="4" t="s">
        <v>82</v>
      </c>
      <c r="N85" s="4" t="s">
        <v>524</v>
      </c>
      <c r="O85" s="4">
        <v>20</v>
      </c>
      <c r="P85" s="4" t="s">
        <v>84</v>
      </c>
      <c r="Q85" s="4">
        <v>5.72</v>
      </c>
      <c r="R85" s="4">
        <v>619.7</v>
      </c>
      <c r="S85" s="4">
        <v>67.69</v>
      </c>
      <c r="T85" s="19">
        <v>41943</v>
      </c>
      <c r="U85" s="19">
        <v>45510</v>
      </c>
      <c r="V85" s="19">
        <v>45568</v>
      </c>
      <c r="W85" s="4">
        <v>72</v>
      </c>
      <c r="X85" s="4">
        <v>69.56</v>
      </c>
      <c r="Y85" s="19">
        <v>45928</v>
      </c>
      <c r="Z85" s="19">
        <v>46234</v>
      </c>
      <c r="AA85" s="19" t="s">
        <v>84</v>
      </c>
      <c r="AB85" s="19" t="s">
        <v>536</v>
      </c>
      <c r="AC85" s="22" t="s">
        <v>537</v>
      </c>
      <c r="AD85" s="22" t="s">
        <v>527</v>
      </c>
      <c r="AE85" s="22" t="s">
        <v>88</v>
      </c>
    </row>
    <row r="86" ht="63.75" spans="1:31">
      <c r="A86" s="4">
        <f>SUBTOTAL(103,$K$3:K86)</f>
        <v>77</v>
      </c>
      <c r="B86" s="14" t="s">
        <v>148</v>
      </c>
      <c r="C86" s="15" t="s">
        <v>14</v>
      </c>
      <c r="D86" s="4" t="s">
        <v>16</v>
      </c>
      <c r="E86" s="4" t="s">
        <v>486</v>
      </c>
      <c r="F86" s="4">
        <v>158549</v>
      </c>
      <c r="G86" s="4" t="s">
        <v>538</v>
      </c>
      <c r="H86" s="4" t="s">
        <v>105</v>
      </c>
      <c r="I86" s="4" t="s">
        <v>106</v>
      </c>
      <c r="J86" s="4" t="s">
        <v>539</v>
      </c>
      <c r="K86" s="3" t="s">
        <v>540</v>
      </c>
      <c r="L86" s="4" t="s">
        <v>153</v>
      </c>
      <c r="M86" s="4" t="s">
        <v>82</v>
      </c>
      <c r="N86" s="4" t="s">
        <v>524</v>
      </c>
      <c r="O86" s="4" t="s">
        <v>84</v>
      </c>
      <c r="P86" s="4" t="s">
        <v>84</v>
      </c>
      <c r="Q86" s="4">
        <v>0</v>
      </c>
      <c r="R86" s="4">
        <v>100.22</v>
      </c>
      <c r="S86" s="4">
        <v>36.74</v>
      </c>
      <c r="T86" s="19">
        <v>41943</v>
      </c>
      <c r="U86" s="19">
        <v>45523</v>
      </c>
      <c r="V86" s="19">
        <v>45583</v>
      </c>
      <c r="W86" s="4">
        <v>58.19</v>
      </c>
      <c r="X86" s="4">
        <v>46.39</v>
      </c>
      <c r="Y86" s="19">
        <v>45943</v>
      </c>
      <c r="Z86" s="19">
        <v>46234</v>
      </c>
      <c r="AA86" s="19" t="s">
        <v>84</v>
      </c>
      <c r="AB86" s="19" t="s">
        <v>541</v>
      </c>
      <c r="AC86" s="22" t="s">
        <v>542</v>
      </c>
      <c r="AD86" s="22" t="s">
        <v>527</v>
      </c>
      <c r="AE86" s="22" t="s">
        <v>516</v>
      </c>
    </row>
    <row r="87" ht="38.25" spans="1:31">
      <c r="A87" s="4">
        <f>SUBTOTAL(103,$K$3:K87)</f>
        <v>78</v>
      </c>
      <c r="B87" s="14" t="s">
        <v>148</v>
      </c>
      <c r="C87" s="15" t="s">
        <v>14</v>
      </c>
      <c r="D87" s="4" t="s">
        <v>16</v>
      </c>
      <c r="E87" s="4" t="s">
        <v>486</v>
      </c>
      <c r="F87" s="4" t="s">
        <v>543</v>
      </c>
      <c r="G87" s="4" t="s">
        <v>544</v>
      </c>
      <c r="H87" s="4" t="s">
        <v>105</v>
      </c>
      <c r="I87" s="4" t="s">
        <v>106</v>
      </c>
      <c r="J87" s="4" t="s">
        <v>545</v>
      </c>
      <c r="K87" s="3" t="s">
        <v>546</v>
      </c>
      <c r="L87" s="4" t="s">
        <v>153</v>
      </c>
      <c r="M87" s="4" t="s">
        <v>82</v>
      </c>
      <c r="N87" s="4" t="s">
        <v>524</v>
      </c>
      <c r="O87" s="4">
        <v>0.296</v>
      </c>
      <c r="P87" s="4" t="s">
        <v>84</v>
      </c>
      <c r="Q87" s="4">
        <v>0</v>
      </c>
      <c r="R87" s="4">
        <v>0</v>
      </c>
      <c r="S87" s="4">
        <v>33.5265</v>
      </c>
      <c r="T87" s="19">
        <v>41943</v>
      </c>
      <c r="U87" s="19">
        <v>45973</v>
      </c>
      <c r="V87" s="19">
        <v>45997</v>
      </c>
      <c r="W87" s="4">
        <v>20.35</v>
      </c>
      <c r="X87" s="4">
        <v>13.28</v>
      </c>
      <c r="Y87" s="19">
        <v>46147</v>
      </c>
      <c r="Z87" s="19">
        <v>46387</v>
      </c>
      <c r="AA87" s="19" t="s">
        <v>84</v>
      </c>
      <c r="AB87" s="19" t="s">
        <v>547</v>
      </c>
      <c r="AC87" s="22" t="s">
        <v>548</v>
      </c>
      <c r="AD87" s="22" t="s">
        <v>527</v>
      </c>
      <c r="AE87" s="22" t="s">
        <v>270</v>
      </c>
    </row>
    <row r="88" ht="38.25" spans="1:31">
      <c r="A88" s="4">
        <f>SUBTOTAL(103,$K$3:K88)</f>
        <v>79</v>
      </c>
      <c r="B88" s="14" t="s">
        <v>148</v>
      </c>
      <c r="C88" s="15" t="s">
        <v>14</v>
      </c>
      <c r="D88" s="4" t="s">
        <v>16</v>
      </c>
      <c r="E88" s="4" t="s">
        <v>486</v>
      </c>
      <c r="F88" s="4" t="s">
        <v>549</v>
      </c>
      <c r="G88" s="4" t="s">
        <v>550</v>
      </c>
      <c r="H88" s="4" t="s">
        <v>105</v>
      </c>
      <c r="I88" s="4" t="s">
        <v>106</v>
      </c>
      <c r="J88" s="4" t="s">
        <v>551</v>
      </c>
      <c r="K88" s="3" t="s">
        <v>552</v>
      </c>
      <c r="L88" s="4" t="s">
        <v>153</v>
      </c>
      <c r="M88" s="4" t="s">
        <v>82</v>
      </c>
      <c r="N88" s="4" t="s">
        <v>524</v>
      </c>
      <c r="O88" s="4">
        <v>7.927</v>
      </c>
      <c r="P88" s="4" t="s">
        <v>84</v>
      </c>
      <c r="Q88" s="4">
        <v>5.83</v>
      </c>
      <c r="R88" s="4">
        <v>0</v>
      </c>
      <c r="S88" s="4">
        <v>116.44</v>
      </c>
      <c r="T88" s="19">
        <v>41943</v>
      </c>
      <c r="U88" s="19">
        <v>45943</v>
      </c>
      <c r="V88" s="19">
        <v>45974</v>
      </c>
      <c r="W88" s="4">
        <v>58.16</v>
      </c>
      <c r="X88" s="4">
        <v>53.84</v>
      </c>
      <c r="Y88" s="19">
        <v>46066</v>
      </c>
      <c r="Z88" s="19">
        <v>46234</v>
      </c>
      <c r="AA88" s="19" t="s">
        <v>84</v>
      </c>
      <c r="AB88" s="19" t="s">
        <v>102</v>
      </c>
      <c r="AC88" s="22" t="s">
        <v>226</v>
      </c>
      <c r="AD88" s="22" t="s">
        <v>527</v>
      </c>
      <c r="AE88" s="22" t="s">
        <v>88</v>
      </c>
    </row>
    <row r="89" ht="51" spans="1:31">
      <c r="A89" s="4">
        <f>SUBTOTAL(103,$K$3:K89)</f>
        <v>80</v>
      </c>
      <c r="B89" s="14" t="s">
        <v>148</v>
      </c>
      <c r="C89" s="15" t="s">
        <v>14</v>
      </c>
      <c r="D89" s="4" t="s">
        <v>16</v>
      </c>
      <c r="E89" s="4" t="s">
        <v>397</v>
      </c>
      <c r="F89" s="4">
        <v>154230</v>
      </c>
      <c r="G89" s="4" t="s">
        <v>553</v>
      </c>
      <c r="H89" s="4" t="s">
        <v>78</v>
      </c>
      <c r="I89" s="4" t="s">
        <v>143</v>
      </c>
      <c r="J89" s="4" t="s">
        <v>554</v>
      </c>
      <c r="K89" s="3" t="s">
        <v>555</v>
      </c>
      <c r="L89" s="4" t="s">
        <v>153</v>
      </c>
      <c r="M89" s="4" t="s">
        <v>82</v>
      </c>
      <c r="N89" s="4" t="s">
        <v>524</v>
      </c>
      <c r="O89" s="4">
        <v>26.9</v>
      </c>
      <c r="P89" s="4" t="s">
        <v>84</v>
      </c>
      <c r="Q89" s="4">
        <v>26.9</v>
      </c>
      <c r="R89" s="4">
        <v>385.57</v>
      </c>
      <c r="S89" s="4">
        <v>122.5</v>
      </c>
      <c r="T89" s="19">
        <v>42383</v>
      </c>
      <c r="U89" s="19">
        <v>44848</v>
      </c>
      <c r="V89" s="19">
        <v>44946</v>
      </c>
      <c r="W89" s="4">
        <v>100</v>
      </c>
      <c r="X89" s="4">
        <v>98.21</v>
      </c>
      <c r="Y89" s="19">
        <v>45493</v>
      </c>
      <c r="Z89" s="19" t="s">
        <v>182</v>
      </c>
      <c r="AA89" s="19">
        <v>45852</v>
      </c>
      <c r="AB89" s="19" t="s">
        <v>556</v>
      </c>
      <c r="AC89" s="22" t="s">
        <v>557</v>
      </c>
      <c r="AD89" s="22" t="s">
        <v>527</v>
      </c>
      <c r="AE89" s="22" t="s">
        <v>88</v>
      </c>
    </row>
    <row r="90" ht="63.75" spans="1:31">
      <c r="A90" s="4">
        <f>SUBTOTAL(103,$K$3:K90)</f>
        <v>81</v>
      </c>
      <c r="B90" s="14" t="s">
        <v>148</v>
      </c>
      <c r="C90" s="15" t="s">
        <v>14</v>
      </c>
      <c r="D90" s="4" t="s">
        <v>16</v>
      </c>
      <c r="E90" s="4" t="s">
        <v>397</v>
      </c>
      <c r="F90" s="4">
        <v>158467</v>
      </c>
      <c r="G90" s="4" t="s">
        <v>558</v>
      </c>
      <c r="H90" s="4" t="s">
        <v>78</v>
      </c>
      <c r="I90" s="4" t="s">
        <v>143</v>
      </c>
      <c r="J90" s="4" t="s">
        <v>559</v>
      </c>
      <c r="K90" s="3" t="s">
        <v>560</v>
      </c>
      <c r="L90" s="4" t="s">
        <v>153</v>
      </c>
      <c r="M90" s="4" t="s">
        <v>82</v>
      </c>
      <c r="N90" s="4" t="s">
        <v>524</v>
      </c>
      <c r="O90" s="4">
        <v>19.175</v>
      </c>
      <c r="P90" s="4" t="s">
        <v>84</v>
      </c>
      <c r="Q90" s="4">
        <v>19.18</v>
      </c>
      <c r="R90" s="4">
        <v>274.34</v>
      </c>
      <c r="S90" s="4">
        <v>96.89</v>
      </c>
      <c r="T90" s="19">
        <v>42381</v>
      </c>
      <c r="U90" s="19">
        <v>45499</v>
      </c>
      <c r="V90" s="19">
        <v>45551</v>
      </c>
      <c r="W90" s="4">
        <v>100</v>
      </c>
      <c r="X90" s="4">
        <v>96.21</v>
      </c>
      <c r="Y90" s="19">
        <v>45730</v>
      </c>
      <c r="Z90" s="19" t="s">
        <v>182</v>
      </c>
      <c r="AA90" s="19">
        <v>45880</v>
      </c>
      <c r="AB90" s="19" t="s">
        <v>556</v>
      </c>
      <c r="AC90" s="22" t="s">
        <v>561</v>
      </c>
      <c r="AD90" s="22" t="s">
        <v>527</v>
      </c>
      <c r="AE90" s="22" t="s">
        <v>88</v>
      </c>
    </row>
    <row r="91" ht="51" spans="1:31">
      <c r="A91" s="4">
        <f>SUBTOTAL(103,$K$3:K91)</f>
        <v>82</v>
      </c>
      <c r="B91" s="14" t="s">
        <v>148</v>
      </c>
      <c r="C91" s="15" t="s">
        <v>14</v>
      </c>
      <c r="D91" s="4" t="s">
        <v>16</v>
      </c>
      <c r="E91" s="4" t="s">
        <v>397</v>
      </c>
      <c r="F91" s="4">
        <v>158464</v>
      </c>
      <c r="G91" s="4" t="s">
        <v>562</v>
      </c>
      <c r="H91" s="4" t="s">
        <v>78</v>
      </c>
      <c r="I91" s="4" t="s">
        <v>143</v>
      </c>
      <c r="J91" s="4" t="s">
        <v>563</v>
      </c>
      <c r="K91" s="3" t="s">
        <v>564</v>
      </c>
      <c r="L91" s="4" t="s">
        <v>153</v>
      </c>
      <c r="M91" s="4" t="s">
        <v>82</v>
      </c>
      <c r="N91" s="4" t="s">
        <v>524</v>
      </c>
      <c r="O91" s="4">
        <v>0</v>
      </c>
      <c r="P91" s="4" t="s">
        <v>84</v>
      </c>
      <c r="Q91" s="4">
        <v>0</v>
      </c>
      <c r="R91" s="4">
        <v>55.96</v>
      </c>
      <c r="S91" s="4">
        <v>43.82</v>
      </c>
      <c r="T91" s="19">
        <v>42381</v>
      </c>
      <c r="U91" s="19">
        <v>45499</v>
      </c>
      <c r="V91" s="19">
        <v>45551</v>
      </c>
      <c r="W91" s="4">
        <v>100</v>
      </c>
      <c r="X91" s="4">
        <v>98.05</v>
      </c>
      <c r="Y91" s="19">
        <v>45730</v>
      </c>
      <c r="Z91" s="19" t="s">
        <v>182</v>
      </c>
      <c r="AA91" s="19">
        <v>45881</v>
      </c>
      <c r="AB91" s="19" t="s">
        <v>565</v>
      </c>
      <c r="AC91" s="22" t="s">
        <v>566</v>
      </c>
      <c r="AD91" s="22" t="s">
        <v>527</v>
      </c>
      <c r="AE91" s="22" t="s">
        <v>516</v>
      </c>
    </row>
    <row r="92" ht="51" spans="1:31">
      <c r="A92" s="4">
        <f>SUBTOTAL(103,$K$3:K92)</f>
        <v>83</v>
      </c>
      <c r="B92" s="14" t="s">
        <v>148</v>
      </c>
      <c r="C92" s="15" t="s">
        <v>14</v>
      </c>
      <c r="D92" s="4" t="s">
        <v>16</v>
      </c>
      <c r="E92" s="4" t="s">
        <v>397</v>
      </c>
      <c r="F92" s="4">
        <v>60036</v>
      </c>
      <c r="G92" s="4" t="s">
        <v>567</v>
      </c>
      <c r="H92" s="4" t="s">
        <v>78</v>
      </c>
      <c r="I92" s="4" t="s">
        <v>78</v>
      </c>
      <c r="J92" s="4" t="s">
        <v>568</v>
      </c>
      <c r="K92" s="3" t="s">
        <v>569</v>
      </c>
      <c r="L92" s="4" t="s">
        <v>153</v>
      </c>
      <c r="M92" s="4" t="s">
        <v>82</v>
      </c>
      <c r="N92" s="4" t="s">
        <v>570</v>
      </c>
      <c r="O92" s="4">
        <v>15.447</v>
      </c>
      <c r="P92" s="4" t="s">
        <v>84</v>
      </c>
      <c r="Q92" s="4">
        <v>15.447</v>
      </c>
      <c r="R92" s="4">
        <v>379.32</v>
      </c>
      <c r="S92" s="4">
        <v>96.84</v>
      </c>
      <c r="T92" s="19">
        <v>42060</v>
      </c>
      <c r="U92" s="19">
        <v>42055</v>
      </c>
      <c r="V92" s="19">
        <v>42310</v>
      </c>
      <c r="W92" s="4">
        <v>100</v>
      </c>
      <c r="X92" s="4">
        <v>99.9</v>
      </c>
      <c r="Y92" s="19">
        <v>43404</v>
      </c>
      <c r="Z92" s="19" t="s">
        <v>84</v>
      </c>
      <c r="AA92" s="19">
        <v>44135</v>
      </c>
      <c r="AB92" s="19" t="s">
        <v>571</v>
      </c>
      <c r="AC92" s="22" t="s">
        <v>572</v>
      </c>
      <c r="AD92" s="22" t="s">
        <v>527</v>
      </c>
      <c r="AE92" s="22" t="s">
        <v>88</v>
      </c>
    </row>
    <row r="93" ht="51" spans="1:31">
      <c r="A93" s="4">
        <f>SUBTOTAL(103,$K$3:K93)</f>
        <v>84</v>
      </c>
      <c r="B93" s="14" t="s">
        <v>148</v>
      </c>
      <c r="C93" s="15" t="s">
        <v>14</v>
      </c>
      <c r="D93" s="4" t="s">
        <v>16</v>
      </c>
      <c r="E93" s="4" t="s">
        <v>390</v>
      </c>
      <c r="F93" s="4">
        <v>60048</v>
      </c>
      <c r="G93" s="4" t="s">
        <v>573</v>
      </c>
      <c r="H93" s="4" t="s">
        <v>78</v>
      </c>
      <c r="I93" s="4" t="s">
        <v>78</v>
      </c>
      <c r="J93" s="4" t="s">
        <v>574</v>
      </c>
      <c r="K93" s="3" t="s">
        <v>575</v>
      </c>
      <c r="L93" s="4" t="s">
        <v>576</v>
      </c>
      <c r="M93" s="4" t="s">
        <v>82</v>
      </c>
      <c r="N93" s="4" t="s">
        <v>577</v>
      </c>
      <c r="O93" s="4">
        <v>25.25</v>
      </c>
      <c r="P93" s="4" t="s">
        <v>84</v>
      </c>
      <c r="Q93" s="4">
        <v>25.25</v>
      </c>
      <c r="R93" s="4">
        <v>887.68</v>
      </c>
      <c r="S93" s="4">
        <v>519.3</v>
      </c>
      <c r="T93" s="19">
        <v>42986</v>
      </c>
      <c r="U93" s="19">
        <v>43039</v>
      </c>
      <c r="V93" s="19">
        <v>43095</v>
      </c>
      <c r="W93" s="4">
        <v>100</v>
      </c>
      <c r="X93" s="4">
        <v>99.24</v>
      </c>
      <c r="Y93" s="19">
        <v>44006</v>
      </c>
      <c r="Z93" s="19" t="s">
        <v>84</v>
      </c>
      <c r="AA93" s="19">
        <v>45397</v>
      </c>
      <c r="AB93" s="19" t="s">
        <v>578</v>
      </c>
      <c r="AC93" s="22" t="s">
        <v>579</v>
      </c>
      <c r="AD93" s="22" t="s">
        <v>396</v>
      </c>
      <c r="AE93" s="22" t="s">
        <v>88</v>
      </c>
    </row>
    <row r="94" ht="51" spans="1:31">
      <c r="A94" s="4">
        <f>SUBTOTAL(103,$K$3:K94)</f>
        <v>85</v>
      </c>
      <c r="B94" s="14" t="s">
        <v>148</v>
      </c>
      <c r="C94" s="15" t="s">
        <v>14</v>
      </c>
      <c r="D94" s="4" t="s">
        <v>16</v>
      </c>
      <c r="E94" s="4" t="s">
        <v>580</v>
      </c>
      <c r="F94" s="4">
        <v>149300</v>
      </c>
      <c r="G94" s="4" t="s">
        <v>581</v>
      </c>
      <c r="H94" s="4" t="s">
        <v>78</v>
      </c>
      <c r="I94" s="4" t="s">
        <v>143</v>
      </c>
      <c r="J94" s="4" t="s">
        <v>582</v>
      </c>
      <c r="K94" s="3" t="s">
        <v>583</v>
      </c>
      <c r="L94" s="4" t="s">
        <v>214</v>
      </c>
      <c r="M94" s="4" t="s">
        <v>82</v>
      </c>
      <c r="N94" s="4" t="s">
        <v>584</v>
      </c>
      <c r="O94" s="4">
        <v>14.66</v>
      </c>
      <c r="P94" s="4" t="s">
        <v>84</v>
      </c>
      <c r="Q94" s="4">
        <v>14.6605</v>
      </c>
      <c r="R94" s="4">
        <v>224.85</v>
      </c>
      <c r="S94" s="4">
        <v>138.25</v>
      </c>
      <c r="T94" s="19">
        <v>43907</v>
      </c>
      <c r="U94" s="19">
        <v>43916</v>
      </c>
      <c r="V94" s="19">
        <v>44008</v>
      </c>
      <c r="W94" s="4">
        <v>97.76</v>
      </c>
      <c r="X94" s="4">
        <v>93.19</v>
      </c>
      <c r="Y94" s="19">
        <v>44921</v>
      </c>
      <c r="Z94" s="19" t="s">
        <v>182</v>
      </c>
      <c r="AA94" s="19">
        <v>45473</v>
      </c>
      <c r="AB94" s="19" t="s">
        <v>585</v>
      </c>
      <c r="AC94" s="22" t="s">
        <v>586</v>
      </c>
      <c r="AD94" s="22" t="s">
        <v>248</v>
      </c>
      <c r="AE94" s="22" t="s">
        <v>88</v>
      </c>
    </row>
    <row r="95" ht="76.5" spans="1:31">
      <c r="A95" s="4">
        <f>SUBTOTAL(103,$K$3:K95)</f>
        <v>86</v>
      </c>
      <c r="B95" s="14" t="s">
        <v>148</v>
      </c>
      <c r="C95" s="15" t="s">
        <v>14</v>
      </c>
      <c r="D95" s="4" t="s">
        <v>16</v>
      </c>
      <c r="E95" s="4" t="s">
        <v>587</v>
      </c>
      <c r="F95" s="4">
        <v>157469</v>
      </c>
      <c r="G95" s="4" t="s">
        <v>588</v>
      </c>
      <c r="H95" s="4" t="s">
        <v>105</v>
      </c>
      <c r="I95" s="4" t="s">
        <v>106</v>
      </c>
      <c r="J95" s="4" t="s">
        <v>589</v>
      </c>
      <c r="K95" s="3" t="s">
        <v>590</v>
      </c>
      <c r="L95" s="4" t="s">
        <v>214</v>
      </c>
      <c r="M95" s="4" t="s">
        <v>82</v>
      </c>
      <c r="N95" s="4" t="s">
        <v>591</v>
      </c>
      <c r="O95" s="4">
        <v>17.737</v>
      </c>
      <c r="P95" s="4" t="s">
        <v>84</v>
      </c>
      <c r="Q95" s="4">
        <v>4.1</v>
      </c>
      <c r="R95" s="4">
        <v>1081.15</v>
      </c>
      <c r="S95" s="4">
        <v>575</v>
      </c>
      <c r="T95" s="19">
        <v>45329</v>
      </c>
      <c r="U95" s="19">
        <v>45362</v>
      </c>
      <c r="V95" s="19">
        <v>45693</v>
      </c>
      <c r="W95" s="4">
        <v>30.8</v>
      </c>
      <c r="X95" s="4">
        <v>14</v>
      </c>
      <c r="Y95" s="19">
        <v>46603</v>
      </c>
      <c r="Z95" s="19">
        <v>46603</v>
      </c>
      <c r="AA95" s="19" t="s">
        <v>84</v>
      </c>
      <c r="AB95" s="19" t="s">
        <v>592</v>
      </c>
      <c r="AC95" s="22" t="s">
        <v>593</v>
      </c>
      <c r="AD95" s="22" t="s">
        <v>594</v>
      </c>
      <c r="AE95" s="22" t="s">
        <v>88</v>
      </c>
    </row>
    <row r="96" ht="76.5" spans="1:31">
      <c r="A96" s="4">
        <f>SUBTOTAL(103,$K$3:K96)</f>
        <v>87</v>
      </c>
      <c r="B96" s="14" t="s">
        <v>148</v>
      </c>
      <c r="C96" s="15" t="s">
        <v>14</v>
      </c>
      <c r="D96" s="4" t="s">
        <v>16</v>
      </c>
      <c r="E96" s="4" t="s">
        <v>580</v>
      </c>
      <c r="F96" s="4">
        <v>157470</v>
      </c>
      <c r="G96" s="4" t="s">
        <v>595</v>
      </c>
      <c r="H96" s="4" t="s">
        <v>105</v>
      </c>
      <c r="I96" s="4" t="s">
        <v>106</v>
      </c>
      <c r="J96" s="4" t="s">
        <v>596</v>
      </c>
      <c r="K96" s="3" t="s">
        <v>597</v>
      </c>
      <c r="L96" s="4" t="s">
        <v>214</v>
      </c>
      <c r="M96" s="4" t="s">
        <v>82</v>
      </c>
      <c r="N96" s="4" t="s">
        <v>591</v>
      </c>
      <c r="O96" s="4">
        <v>26.82</v>
      </c>
      <c r="P96" s="4" t="s">
        <v>84</v>
      </c>
      <c r="Q96" s="4">
        <v>0</v>
      </c>
      <c r="R96" s="4">
        <v>1338.61</v>
      </c>
      <c r="S96" s="4">
        <v>759.18</v>
      </c>
      <c r="T96" s="19">
        <v>45260</v>
      </c>
      <c r="U96" s="19">
        <v>45362</v>
      </c>
      <c r="V96" s="19">
        <v>45631</v>
      </c>
      <c r="W96" s="4">
        <v>12.45</v>
      </c>
      <c r="X96" s="4">
        <v>5</v>
      </c>
      <c r="Y96" s="19">
        <v>46541</v>
      </c>
      <c r="Z96" s="19">
        <v>46541</v>
      </c>
      <c r="AA96" s="19" t="s">
        <v>84</v>
      </c>
      <c r="AB96" s="19" t="s">
        <v>598</v>
      </c>
      <c r="AC96" s="22" t="s">
        <v>599</v>
      </c>
      <c r="AD96" s="22" t="s">
        <v>600</v>
      </c>
      <c r="AE96" s="22" t="s">
        <v>88</v>
      </c>
    </row>
    <row r="97" ht="51" spans="1:31">
      <c r="A97" s="4">
        <f>SUBTOTAL(103,$K$3:K97)</f>
        <v>88</v>
      </c>
      <c r="B97" s="14" t="s">
        <v>148</v>
      </c>
      <c r="C97" s="15" t="s">
        <v>14</v>
      </c>
      <c r="D97" s="4" t="s">
        <v>16</v>
      </c>
      <c r="E97" s="4" t="s">
        <v>580</v>
      </c>
      <c r="F97" s="4">
        <v>151637</v>
      </c>
      <c r="G97" s="4" t="s">
        <v>601</v>
      </c>
      <c r="H97" s="4" t="s">
        <v>78</v>
      </c>
      <c r="I97" s="4" t="s">
        <v>78</v>
      </c>
      <c r="J97" s="4" t="s">
        <v>602</v>
      </c>
      <c r="K97" s="3" t="s">
        <v>603</v>
      </c>
      <c r="L97" s="4" t="s">
        <v>214</v>
      </c>
      <c r="M97" s="4" t="s">
        <v>82</v>
      </c>
      <c r="N97" s="4" t="s">
        <v>591</v>
      </c>
      <c r="O97" s="4">
        <v>18.9</v>
      </c>
      <c r="P97" s="4" t="s">
        <v>84</v>
      </c>
      <c r="Q97" s="4">
        <v>18.88</v>
      </c>
      <c r="R97" s="4">
        <v>691.53</v>
      </c>
      <c r="S97" s="4">
        <v>418.49</v>
      </c>
      <c r="T97" s="19">
        <v>44286</v>
      </c>
      <c r="U97" s="19">
        <v>44277</v>
      </c>
      <c r="V97" s="19">
        <v>44386</v>
      </c>
      <c r="W97" s="4">
        <v>99.47</v>
      </c>
      <c r="X97" s="4">
        <v>99.14</v>
      </c>
      <c r="Y97" s="19">
        <v>44926</v>
      </c>
      <c r="Z97" s="19" t="s">
        <v>84</v>
      </c>
      <c r="AA97" s="19">
        <v>45322</v>
      </c>
      <c r="AB97" s="19" t="s">
        <v>604</v>
      </c>
      <c r="AC97" s="22" t="s">
        <v>605</v>
      </c>
      <c r="AD97" s="22" t="s">
        <v>248</v>
      </c>
      <c r="AE97" s="22" t="s">
        <v>88</v>
      </c>
    </row>
    <row r="98" ht="51" spans="1:31">
      <c r="A98" s="4">
        <f>SUBTOTAL(103,$K$3:K98)</f>
        <v>89</v>
      </c>
      <c r="B98" s="14" t="s">
        <v>148</v>
      </c>
      <c r="C98" s="15" t="s">
        <v>14</v>
      </c>
      <c r="D98" s="4" t="s">
        <v>16</v>
      </c>
      <c r="E98" s="4" t="s">
        <v>580</v>
      </c>
      <c r="F98" s="4">
        <v>152291</v>
      </c>
      <c r="G98" s="4" t="s">
        <v>606</v>
      </c>
      <c r="H98" s="4" t="s">
        <v>105</v>
      </c>
      <c r="I98" s="4" t="s">
        <v>106</v>
      </c>
      <c r="J98" s="4" t="s">
        <v>607</v>
      </c>
      <c r="K98" s="3" t="s">
        <v>608</v>
      </c>
      <c r="L98" s="4" t="s">
        <v>214</v>
      </c>
      <c r="M98" s="4" t="s">
        <v>82</v>
      </c>
      <c r="N98" s="4" t="s">
        <v>591</v>
      </c>
      <c r="O98" s="4">
        <v>4.385</v>
      </c>
      <c r="P98" s="4" t="s">
        <v>84</v>
      </c>
      <c r="Q98" s="4">
        <v>1.33</v>
      </c>
      <c r="R98" s="4">
        <v>746.76</v>
      </c>
      <c r="S98" s="4">
        <v>402.75</v>
      </c>
      <c r="T98" s="19">
        <v>44448</v>
      </c>
      <c r="U98" s="19">
        <v>44418</v>
      </c>
      <c r="V98" s="19">
        <v>44512</v>
      </c>
      <c r="W98" s="4">
        <v>81.07</v>
      </c>
      <c r="X98" s="4">
        <v>79.62</v>
      </c>
      <c r="Y98" s="19">
        <v>45606</v>
      </c>
      <c r="Z98" s="19">
        <v>46374</v>
      </c>
      <c r="AA98" s="19" t="s">
        <v>84</v>
      </c>
      <c r="AB98" s="23" t="s">
        <v>609</v>
      </c>
      <c r="AC98" s="22" t="s">
        <v>610</v>
      </c>
      <c r="AD98" s="24" t="s">
        <v>611</v>
      </c>
      <c r="AE98" s="22" t="s">
        <v>111</v>
      </c>
    </row>
    <row r="99" ht="76.5" spans="1:31">
      <c r="A99" s="4">
        <f>SUBTOTAL(103,$K$3:K99)</f>
        <v>90</v>
      </c>
      <c r="B99" s="14" t="s">
        <v>148</v>
      </c>
      <c r="C99" s="15" t="s">
        <v>14</v>
      </c>
      <c r="D99" s="4" t="s">
        <v>16</v>
      </c>
      <c r="E99" s="4" t="s">
        <v>580</v>
      </c>
      <c r="F99" s="4">
        <v>150559</v>
      </c>
      <c r="G99" s="4" t="s">
        <v>612</v>
      </c>
      <c r="H99" s="4" t="s">
        <v>78</v>
      </c>
      <c r="I99" s="4" t="s">
        <v>78</v>
      </c>
      <c r="J99" s="4" t="s">
        <v>613</v>
      </c>
      <c r="K99" s="3" t="s">
        <v>614</v>
      </c>
      <c r="L99" s="4" t="s">
        <v>214</v>
      </c>
      <c r="M99" s="4" t="s">
        <v>82</v>
      </c>
      <c r="N99" s="4" t="s">
        <v>591</v>
      </c>
      <c r="O99" s="4">
        <v>11.78</v>
      </c>
      <c r="P99" s="4" t="s">
        <v>84</v>
      </c>
      <c r="Q99" s="4">
        <v>11.7785</v>
      </c>
      <c r="R99" s="4">
        <v>203.2</v>
      </c>
      <c r="S99" s="4">
        <v>114.31</v>
      </c>
      <c r="T99" s="19">
        <v>44019</v>
      </c>
      <c r="U99" s="19">
        <v>44068</v>
      </c>
      <c r="V99" s="19">
        <v>44130</v>
      </c>
      <c r="W99" s="4">
        <v>100</v>
      </c>
      <c r="X99" s="4">
        <v>99.61</v>
      </c>
      <c r="Y99" s="19">
        <v>44670</v>
      </c>
      <c r="Z99" s="19" t="s">
        <v>84</v>
      </c>
      <c r="AA99" s="19">
        <v>45479</v>
      </c>
      <c r="AB99" s="19" t="s">
        <v>615</v>
      </c>
      <c r="AC99" s="22" t="s">
        <v>616</v>
      </c>
      <c r="AD99" s="22" t="s">
        <v>248</v>
      </c>
      <c r="AE99" s="22" t="s">
        <v>88</v>
      </c>
    </row>
    <row r="100" ht="63.75" spans="1:31">
      <c r="A100" s="4">
        <f>SUBTOTAL(103,$K$3:K100)</f>
        <v>91</v>
      </c>
      <c r="B100" s="14" t="s">
        <v>148</v>
      </c>
      <c r="C100" s="15" t="s">
        <v>14</v>
      </c>
      <c r="D100" s="4" t="s">
        <v>16</v>
      </c>
      <c r="E100" s="4" t="s">
        <v>580</v>
      </c>
      <c r="F100" s="4">
        <v>155196</v>
      </c>
      <c r="G100" s="4" t="s">
        <v>617</v>
      </c>
      <c r="H100" s="4" t="s">
        <v>78</v>
      </c>
      <c r="I100" s="4" t="s">
        <v>78</v>
      </c>
      <c r="J100" s="4" t="s">
        <v>618</v>
      </c>
      <c r="K100" s="3" t="s">
        <v>619</v>
      </c>
      <c r="L100" s="4" t="s">
        <v>214</v>
      </c>
      <c r="M100" s="4" t="s">
        <v>82</v>
      </c>
      <c r="N100" s="4" t="s">
        <v>591</v>
      </c>
      <c r="O100" s="4">
        <v>11.9</v>
      </c>
      <c r="P100" s="4" t="s">
        <v>84</v>
      </c>
      <c r="Q100" s="4">
        <v>11.9</v>
      </c>
      <c r="R100" s="4">
        <v>286.72</v>
      </c>
      <c r="S100" s="4">
        <v>135.89</v>
      </c>
      <c r="T100" s="19">
        <v>44285</v>
      </c>
      <c r="U100" s="19">
        <v>45009</v>
      </c>
      <c r="V100" s="19">
        <v>45224</v>
      </c>
      <c r="W100" s="4">
        <v>100</v>
      </c>
      <c r="X100" s="4">
        <v>95.45</v>
      </c>
      <c r="Y100" s="19">
        <v>45955</v>
      </c>
      <c r="Z100" s="19" t="s">
        <v>84</v>
      </c>
      <c r="AA100" s="19">
        <v>45881</v>
      </c>
      <c r="AB100" s="19" t="s">
        <v>615</v>
      </c>
      <c r="AC100" s="22" t="s">
        <v>620</v>
      </c>
      <c r="AD100" s="22" t="s">
        <v>248</v>
      </c>
      <c r="AE100" s="22" t="s">
        <v>88</v>
      </c>
    </row>
    <row r="101" ht="76.5" spans="1:31">
      <c r="A101" s="4">
        <f>SUBTOTAL(103,$K$3:K101)</f>
        <v>92</v>
      </c>
      <c r="B101" s="14" t="s">
        <v>148</v>
      </c>
      <c r="C101" s="15" t="s">
        <v>14</v>
      </c>
      <c r="D101" s="4" t="s">
        <v>16</v>
      </c>
      <c r="E101" s="4" t="s">
        <v>580</v>
      </c>
      <c r="F101" s="4">
        <v>155081</v>
      </c>
      <c r="G101" s="4" t="s">
        <v>621</v>
      </c>
      <c r="H101" s="4" t="s">
        <v>105</v>
      </c>
      <c r="I101" s="4" t="s">
        <v>106</v>
      </c>
      <c r="J101" s="4" t="s">
        <v>622</v>
      </c>
      <c r="K101" s="3" t="s">
        <v>623</v>
      </c>
      <c r="L101" s="4" t="s">
        <v>214</v>
      </c>
      <c r="M101" s="4" t="s">
        <v>82</v>
      </c>
      <c r="N101" s="4" t="s">
        <v>591</v>
      </c>
      <c r="O101" s="4">
        <v>43.75</v>
      </c>
      <c r="P101" s="4" t="s">
        <v>84</v>
      </c>
      <c r="Q101" s="4">
        <v>27.97</v>
      </c>
      <c r="R101" s="4">
        <v>1457.59</v>
      </c>
      <c r="S101" s="4">
        <v>795.1275</v>
      </c>
      <c r="T101" s="19">
        <v>44992</v>
      </c>
      <c r="U101" s="19">
        <v>44999</v>
      </c>
      <c r="V101" s="19">
        <v>45287</v>
      </c>
      <c r="W101" s="4">
        <v>84.39</v>
      </c>
      <c r="X101" s="4">
        <v>79.29</v>
      </c>
      <c r="Y101" s="19">
        <v>46381</v>
      </c>
      <c r="Z101" s="19">
        <v>46381</v>
      </c>
      <c r="AA101" s="19" t="s">
        <v>84</v>
      </c>
      <c r="AB101" s="19" t="s">
        <v>624</v>
      </c>
      <c r="AC101" s="22" t="s">
        <v>625</v>
      </c>
      <c r="AD101" s="22" t="s">
        <v>626</v>
      </c>
      <c r="AE101" s="22" t="s">
        <v>88</v>
      </c>
    </row>
    <row r="102" ht="89.25" spans="1:31">
      <c r="A102" s="4">
        <f>SUBTOTAL(103,$K$3:K102)</f>
        <v>93</v>
      </c>
      <c r="B102" s="14" t="s">
        <v>148</v>
      </c>
      <c r="C102" s="15" t="s">
        <v>14</v>
      </c>
      <c r="D102" s="4" t="s">
        <v>16</v>
      </c>
      <c r="E102" s="4" t="s">
        <v>627</v>
      </c>
      <c r="F102" s="4">
        <v>155106</v>
      </c>
      <c r="G102" s="4" t="s">
        <v>628</v>
      </c>
      <c r="H102" s="4" t="s">
        <v>105</v>
      </c>
      <c r="I102" s="4" t="s">
        <v>106</v>
      </c>
      <c r="J102" s="4" t="s">
        <v>629</v>
      </c>
      <c r="K102" s="3" t="s">
        <v>630</v>
      </c>
      <c r="L102" s="4" t="s">
        <v>214</v>
      </c>
      <c r="M102" s="4" t="s">
        <v>82</v>
      </c>
      <c r="N102" s="4" t="s">
        <v>591</v>
      </c>
      <c r="O102" s="4">
        <v>33.684</v>
      </c>
      <c r="P102" s="4" t="s">
        <v>84</v>
      </c>
      <c r="Q102" s="4">
        <v>23.52</v>
      </c>
      <c r="R102" s="4">
        <v>1000.27</v>
      </c>
      <c r="S102" s="4">
        <v>458.47</v>
      </c>
      <c r="T102" s="19">
        <v>44992</v>
      </c>
      <c r="U102" s="19">
        <v>45005</v>
      </c>
      <c r="V102" s="19">
        <v>45271</v>
      </c>
      <c r="W102" s="4">
        <v>57.46</v>
      </c>
      <c r="X102" s="4">
        <v>45.64</v>
      </c>
      <c r="Y102" s="19">
        <v>46184</v>
      </c>
      <c r="Z102" s="19">
        <v>46477</v>
      </c>
      <c r="AA102" s="19" t="s">
        <v>84</v>
      </c>
      <c r="AB102" s="19" t="s">
        <v>631</v>
      </c>
      <c r="AC102" s="22" t="s">
        <v>632</v>
      </c>
      <c r="AD102" s="22" t="s">
        <v>633</v>
      </c>
      <c r="AE102" s="22" t="s">
        <v>88</v>
      </c>
    </row>
    <row r="103" ht="89.25" spans="1:31">
      <c r="A103" s="4">
        <f>SUBTOTAL(103,$K$3:K103)</f>
        <v>94</v>
      </c>
      <c r="B103" s="14" t="s">
        <v>148</v>
      </c>
      <c r="C103" s="15" t="s">
        <v>14</v>
      </c>
      <c r="D103" s="4" t="s">
        <v>16</v>
      </c>
      <c r="E103" s="4" t="s">
        <v>627</v>
      </c>
      <c r="F103" s="4">
        <v>155294</v>
      </c>
      <c r="G103" s="4" t="s">
        <v>634</v>
      </c>
      <c r="H103" s="4" t="s">
        <v>105</v>
      </c>
      <c r="I103" s="4" t="s">
        <v>106</v>
      </c>
      <c r="J103" s="4" t="s">
        <v>635</v>
      </c>
      <c r="K103" s="3" t="s">
        <v>636</v>
      </c>
      <c r="L103" s="4" t="s">
        <v>214</v>
      </c>
      <c r="M103" s="4" t="s">
        <v>82</v>
      </c>
      <c r="N103" s="4" t="s">
        <v>591</v>
      </c>
      <c r="O103" s="4">
        <v>27.31</v>
      </c>
      <c r="P103" s="4" t="s">
        <v>84</v>
      </c>
      <c r="Q103" s="4">
        <v>15.37</v>
      </c>
      <c r="R103" s="4">
        <v>1264.9</v>
      </c>
      <c r="S103" s="4">
        <v>593.93</v>
      </c>
      <c r="T103" s="19">
        <v>45016</v>
      </c>
      <c r="U103" s="19">
        <v>45016</v>
      </c>
      <c r="V103" s="19">
        <v>45278</v>
      </c>
      <c r="W103" s="4">
        <v>63.15</v>
      </c>
      <c r="X103" s="4">
        <v>42.05</v>
      </c>
      <c r="Y103" s="19">
        <v>46191</v>
      </c>
      <c r="Z103" s="19">
        <v>46477</v>
      </c>
      <c r="AA103" s="19" t="s">
        <v>84</v>
      </c>
      <c r="AB103" s="19" t="s">
        <v>631</v>
      </c>
      <c r="AC103" s="22" t="s">
        <v>637</v>
      </c>
      <c r="AD103" s="22" t="s">
        <v>633</v>
      </c>
      <c r="AE103" s="22" t="s">
        <v>88</v>
      </c>
    </row>
    <row r="104" ht="76.5" spans="1:31">
      <c r="A104" s="4">
        <f>SUBTOTAL(103,$K$3:K104)</f>
        <v>95</v>
      </c>
      <c r="B104" s="14" t="s">
        <v>148</v>
      </c>
      <c r="C104" s="15" t="s">
        <v>14</v>
      </c>
      <c r="D104" s="4" t="s">
        <v>16</v>
      </c>
      <c r="E104" s="4" t="s">
        <v>638</v>
      </c>
      <c r="F104" s="4">
        <v>155006</v>
      </c>
      <c r="G104" s="4" t="s">
        <v>639</v>
      </c>
      <c r="H104" s="4" t="s">
        <v>78</v>
      </c>
      <c r="I104" s="4" t="s">
        <v>143</v>
      </c>
      <c r="J104" s="4" t="s">
        <v>640</v>
      </c>
      <c r="K104" s="3" t="s">
        <v>641</v>
      </c>
      <c r="L104" s="4" t="s">
        <v>214</v>
      </c>
      <c r="M104" s="4" t="s">
        <v>82</v>
      </c>
      <c r="N104" s="4">
        <v>29</v>
      </c>
      <c r="O104" s="4">
        <v>12.459</v>
      </c>
      <c r="P104" s="4" t="s">
        <v>84</v>
      </c>
      <c r="Q104" s="4">
        <v>12.46</v>
      </c>
      <c r="R104" s="4">
        <v>516.88</v>
      </c>
      <c r="S104" s="4">
        <v>229.82</v>
      </c>
      <c r="T104" s="19">
        <v>44931</v>
      </c>
      <c r="U104" s="19">
        <v>44981</v>
      </c>
      <c r="V104" s="19">
        <v>45260</v>
      </c>
      <c r="W104" s="4">
        <v>99.7</v>
      </c>
      <c r="X104" s="4">
        <v>97.26</v>
      </c>
      <c r="Y104" s="19">
        <v>45990</v>
      </c>
      <c r="Z104" s="19">
        <v>46198</v>
      </c>
      <c r="AA104" s="19" t="s">
        <v>84</v>
      </c>
      <c r="AB104" s="19" t="s">
        <v>565</v>
      </c>
      <c r="AC104" s="22" t="s">
        <v>642</v>
      </c>
      <c r="AD104" s="22" t="s">
        <v>643</v>
      </c>
      <c r="AE104" s="22" t="s">
        <v>88</v>
      </c>
    </row>
    <row r="105" ht="63.75" spans="1:31">
      <c r="A105" s="4">
        <f>SUBTOTAL(103,$K$3:K105)</f>
        <v>96</v>
      </c>
      <c r="B105" s="14" t="s">
        <v>148</v>
      </c>
      <c r="C105" s="15" t="s">
        <v>14</v>
      </c>
      <c r="D105" s="4" t="s">
        <v>16</v>
      </c>
      <c r="E105" s="4" t="s">
        <v>638</v>
      </c>
      <c r="F105" s="4">
        <v>151703</v>
      </c>
      <c r="G105" s="4" t="s">
        <v>644</v>
      </c>
      <c r="H105" s="4" t="s">
        <v>78</v>
      </c>
      <c r="I105" s="4" t="s">
        <v>78</v>
      </c>
      <c r="J105" s="4" t="s">
        <v>645</v>
      </c>
      <c r="K105" s="3" t="s">
        <v>646</v>
      </c>
      <c r="L105" s="4" t="s">
        <v>214</v>
      </c>
      <c r="M105" s="4" t="s">
        <v>82</v>
      </c>
      <c r="N105" s="4">
        <v>29</v>
      </c>
      <c r="O105" s="4">
        <v>15.213</v>
      </c>
      <c r="P105" s="4" t="s">
        <v>84</v>
      </c>
      <c r="Q105" s="4">
        <v>13.3005</v>
      </c>
      <c r="R105" s="4">
        <v>257.5</v>
      </c>
      <c r="S105" s="4">
        <v>138.33</v>
      </c>
      <c r="T105" s="19">
        <v>44286</v>
      </c>
      <c r="U105" s="19">
        <v>44281</v>
      </c>
      <c r="V105" s="19">
        <v>44389</v>
      </c>
      <c r="W105" s="4">
        <v>89.35</v>
      </c>
      <c r="X105" s="4">
        <v>87.83</v>
      </c>
      <c r="Y105" s="19">
        <v>44929</v>
      </c>
      <c r="Z105" s="19" t="s">
        <v>84</v>
      </c>
      <c r="AA105" s="19">
        <v>45046</v>
      </c>
      <c r="AB105" s="19" t="s">
        <v>647</v>
      </c>
      <c r="AC105" s="22" t="s">
        <v>648</v>
      </c>
      <c r="AD105" s="22" t="s">
        <v>649</v>
      </c>
      <c r="AE105" s="22" t="s">
        <v>88</v>
      </c>
    </row>
    <row r="106" ht="38.25" spans="1:31">
      <c r="A106" s="4">
        <f>SUBTOTAL(103,$K$3:K106)</f>
        <v>97</v>
      </c>
      <c r="B106" s="14" t="s">
        <v>148</v>
      </c>
      <c r="C106" s="15" t="s">
        <v>14</v>
      </c>
      <c r="D106" s="4" t="s">
        <v>16</v>
      </c>
      <c r="E106" s="4" t="s">
        <v>638</v>
      </c>
      <c r="F106" s="4">
        <v>150844</v>
      </c>
      <c r="G106" s="4" t="s">
        <v>650</v>
      </c>
      <c r="H106" s="4" t="s">
        <v>78</v>
      </c>
      <c r="I106" s="4" t="s">
        <v>78</v>
      </c>
      <c r="J106" s="4" t="s">
        <v>651</v>
      </c>
      <c r="K106" s="3" t="s">
        <v>652</v>
      </c>
      <c r="L106" s="4" t="s">
        <v>214</v>
      </c>
      <c r="M106" s="4" t="s">
        <v>82</v>
      </c>
      <c r="N106" s="4">
        <v>29</v>
      </c>
      <c r="O106" s="4">
        <v>15.007</v>
      </c>
      <c r="P106" s="4" t="s">
        <v>84</v>
      </c>
      <c r="Q106" s="4">
        <v>15.011</v>
      </c>
      <c r="R106" s="4">
        <v>266.26</v>
      </c>
      <c r="S106" s="4">
        <v>129.14</v>
      </c>
      <c r="T106" s="19">
        <v>44025</v>
      </c>
      <c r="U106" s="19">
        <v>44053</v>
      </c>
      <c r="V106" s="19">
        <v>44104</v>
      </c>
      <c r="W106" s="4">
        <v>100</v>
      </c>
      <c r="X106" s="4">
        <v>97.38</v>
      </c>
      <c r="Y106" s="19">
        <v>44644</v>
      </c>
      <c r="Z106" s="19" t="s">
        <v>84</v>
      </c>
      <c r="AA106" s="19">
        <v>44922</v>
      </c>
      <c r="AB106" s="19" t="s">
        <v>653</v>
      </c>
      <c r="AC106" s="22" t="s">
        <v>654</v>
      </c>
      <c r="AD106" s="22" t="s">
        <v>655</v>
      </c>
      <c r="AE106" s="22" t="s">
        <v>88</v>
      </c>
    </row>
    <row r="107" ht="51" spans="1:31">
      <c r="A107" s="4">
        <f>SUBTOTAL(103,$K$3:K107)</f>
        <v>98</v>
      </c>
      <c r="B107" s="14" t="s">
        <v>148</v>
      </c>
      <c r="C107" s="15" t="s">
        <v>14</v>
      </c>
      <c r="D107" s="4" t="s">
        <v>16</v>
      </c>
      <c r="E107" s="4" t="s">
        <v>638</v>
      </c>
      <c r="F107" s="4">
        <v>151433</v>
      </c>
      <c r="G107" s="4" t="s">
        <v>656</v>
      </c>
      <c r="H107" s="4" t="s">
        <v>78</v>
      </c>
      <c r="I107" s="4" t="s">
        <v>78</v>
      </c>
      <c r="J107" s="4" t="s">
        <v>657</v>
      </c>
      <c r="K107" s="3" t="s">
        <v>658</v>
      </c>
      <c r="L107" s="4" t="s">
        <v>214</v>
      </c>
      <c r="M107" s="4" t="s">
        <v>82</v>
      </c>
      <c r="N107" s="4">
        <v>29</v>
      </c>
      <c r="O107" s="4">
        <v>15.47</v>
      </c>
      <c r="P107" s="4" t="s">
        <v>84</v>
      </c>
      <c r="Q107" s="4">
        <v>14.7165</v>
      </c>
      <c r="R107" s="4">
        <v>260.07</v>
      </c>
      <c r="S107" s="4">
        <v>141.35</v>
      </c>
      <c r="T107" s="19">
        <v>44239</v>
      </c>
      <c r="U107" s="19">
        <v>44230</v>
      </c>
      <c r="V107" s="19">
        <v>44372</v>
      </c>
      <c r="W107" s="4">
        <v>96.18</v>
      </c>
      <c r="X107" s="4">
        <v>96.07</v>
      </c>
      <c r="Y107" s="19">
        <v>44912</v>
      </c>
      <c r="Z107" s="19" t="s">
        <v>84</v>
      </c>
      <c r="AA107" s="19">
        <v>45014</v>
      </c>
      <c r="AB107" s="19" t="s">
        <v>659</v>
      </c>
      <c r="AC107" s="22" t="s">
        <v>660</v>
      </c>
      <c r="AD107" s="22" t="s">
        <v>655</v>
      </c>
      <c r="AE107" s="22" t="s">
        <v>88</v>
      </c>
    </row>
    <row r="108" ht="76.5" spans="1:31">
      <c r="A108" s="4">
        <f>SUBTOTAL(103,$K$3:K108)</f>
        <v>99</v>
      </c>
      <c r="B108" s="14" t="s">
        <v>148</v>
      </c>
      <c r="C108" s="15" t="s">
        <v>14</v>
      </c>
      <c r="D108" s="4" t="s">
        <v>16</v>
      </c>
      <c r="E108" s="4" t="s">
        <v>638</v>
      </c>
      <c r="F108" s="4">
        <v>151704</v>
      </c>
      <c r="G108" s="4" t="s">
        <v>661</v>
      </c>
      <c r="H108" s="4" t="s">
        <v>78</v>
      </c>
      <c r="I108" s="4" t="s">
        <v>78</v>
      </c>
      <c r="J108" s="4" t="s">
        <v>662</v>
      </c>
      <c r="K108" s="3" t="s">
        <v>663</v>
      </c>
      <c r="L108" s="4" t="s">
        <v>214</v>
      </c>
      <c r="M108" s="4" t="s">
        <v>82</v>
      </c>
      <c r="N108" s="4">
        <v>29</v>
      </c>
      <c r="O108" s="4">
        <v>17.43</v>
      </c>
      <c r="P108" s="4" t="s">
        <v>84</v>
      </c>
      <c r="Q108" s="4">
        <v>17.43</v>
      </c>
      <c r="R108" s="4">
        <v>288.85</v>
      </c>
      <c r="S108" s="4">
        <v>141.46</v>
      </c>
      <c r="T108" s="19">
        <v>44286</v>
      </c>
      <c r="U108" s="19">
        <v>44286</v>
      </c>
      <c r="V108" s="19">
        <v>44389</v>
      </c>
      <c r="W108" s="4">
        <v>100</v>
      </c>
      <c r="X108" s="4">
        <v>99.41</v>
      </c>
      <c r="Y108" s="19">
        <v>44938</v>
      </c>
      <c r="Z108" s="19" t="s">
        <v>84</v>
      </c>
      <c r="AA108" s="19">
        <v>45615</v>
      </c>
      <c r="AB108" s="19" t="s">
        <v>585</v>
      </c>
      <c r="AC108" s="22" t="s">
        <v>586</v>
      </c>
      <c r="AD108" s="22" t="s">
        <v>664</v>
      </c>
      <c r="AE108" s="22" t="s">
        <v>88</v>
      </c>
    </row>
    <row r="109" ht="38.25" spans="1:31">
      <c r="A109" s="4">
        <f>SUBTOTAL(103,$K$3:K109)</f>
        <v>100</v>
      </c>
      <c r="B109" s="14" t="s">
        <v>148</v>
      </c>
      <c r="C109" s="15" t="s">
        <v>14</v>
      </c>
      <c r="D109" s="4" t="s">
        <v>16</v>
      </c>
      <c r="E109" s="4" t="s">
        <v>638</v>
      </c>
      <c r="F109" s="4">
        <v>152336</v>
      </c>
      <c r="G109" s="4" t="s">
        <v>665</v>
      </c>
      <c r="H109" s="4" t="s">
        <v>78</v>
      </c>
      <c r="I109" s="4" t="s">
        <v>78</v>
      </c>
      <c r="J109" s="4" t="s">
        <v>666</v>
      </c>
      <c r="K109" s="3" t="s">
        <v>667</v>
      </c>
      <c r="L109" s="4" t="s">
        <v>214</v>
      </c>
      <c r="M109" s="4" t="s">
        <v>82</v>
      </c>
      <c r="N109" s="4">
        <v>29</v>
      </c>
      <c r="O109" s="4">
        <v>31.88</v>
      </c>
      <c r="P109" s="4" t="s">
        <v>84</v>
      </c>
      <c r="Q109" s="4">
        <v>31.88</v>
      </c>
      <c r="R109" s="4">
        <v>625.64</v>
      </c>
      <c r="S109" s="4">
        <v>282.11</v>
      </c>
      <c r="T109" s="19">
        <v>44448</v>
      </c>
      <c r="U109" s="19">
        <v>44449</v>
      </c>
      <c r="V109" s="19">
        <v>44756</v>
      </c>
      <c r="W109" s="4">
        <v>100</v>
      </c>
      <c r="X109" s="4">
        <v>98.11</v>
      </c>
      <c r="Y109" s="19">
        <v>45486</v>
      </c>
      <c r="Z109" s="19" t="s">
        <v>84</v>
      </c>
      <c r="AA109" s="19">
        <v>45747</v>
      </c>
      <c r="AB109" s="19" t="s">
        <v>668</v>
      </c>
      <c r="AC109" s="22" t="s">
        <v>669</v>
      </c>
      <c r="AD109" s="22" t="s">
        <v>670</v>
      </c>
      <c r="AE109" s="22" t="s">
        <v>88</v>
      </c>
    </row>
    <row r="110" ht="51" spans="1:31">
      <c r="A110" s="4">
        <f>SUBTOTAL(103,$K$3:K110)</f>
        <v>101</v>
      </c>
      <c r="B110" s="14" t="s">
        <v>148</v>
      </c>
      <c r="C110" s="15" t="s">
        <v>14</v>
      </c>
      <c r="D110" s="4" t="s">
        <v>16</v>
      </c>
      <c r="E110" s="4" t="s">
        <v>638</v>
      </c>
      <c r="F110" s="4">
        <v>153923</v>
      </c>
      <c r="G110" s="4" t="s">
        <v>671</v>
      </c>
      <c r="H110" s="4" t="s">
        <v>105</v>
      </c>
      <c r="I110" s="4" t="s">
        <v>106</v>
      </c>
      <c r="J110" s="4" t="s">
        <v>672</v>
      </c>
      <c r="K110" s="3" t="s">
        <v>673</v>
      </c>
      <c r="L110" s="4" t="s">
        <v>214</v>
      </c>
      <c r="M110" s="4" t="s">
        <v>82</v>
      </c>
      <c r="N110" s="4">
        <v>29</v>
      </c>
      <c r="O110" s="4">
        <v>10.79</v>
      </c>
      <c r="P110" s="4" t="s">
        <v>84</v>
      </c>
      <c r="Q110" s="4">
        <v>10.04</v>
      </c>
      <c r="R110" s="4">
        <v>204.1</v>
      </c>
      <c r="S110" s="4">
        <v>9.477</v>
      </c>
      <c r="T110" s="19">
        <v>44523</v>
      </c>
      <c r="U110" s="19">
        <v>46030</v>
      </c>
      <c r="V110" s="19">
        <v>46081</v>
      </c>
      <c r="W110" s="4">
        <v>0</v>
      </c>
      <c r="X110" s="4">
        <v>0</v>
      </c>
      <c r="Y110" s="19">
        <v>46170</v>
      </c>
      <c r="Z110" s="19">
        <v>46234</v>
      </c>
      <c r="AA110" s="19" t="s">
        <v>84</v>
      </c>
      <c r="AB110" s="19" t="s">
        <v>674</v>
      </c>
      <c r="AC110" s="22" t="s">
        <v>675</v>
      </c>
      <c r="AD110" s="22" t="s">
        <v>670</v>
      </c>
      <c r="AE110" s="22" t="s">
        <v>88</v>
      </c>
    </row>
    <row r="111" ht="63.75" spans="1:31">
      <c r="A111" s="4">
        <f>SUBTOTAL(103,$K$3:K111)</f>
        <v>102</v>
      </c>
      <c r="B111" s="14" t="s">
        <v>148</v>
      </c>
      <c r="C111" s="15" t="s">
        <v>14</v>
      </c>
      <c r="D111" s="4" t="s">
        <v>16</v>
      </c>
      <c r="E111" s="4" t="s">
        <v>587</v>
      </c>
      <c r="F111" s="4">
        <v>151239</v>
      </c>
      <c r="G111" s="4" t="s">
        <v>676</v>
      </c>
      <c r="H111" s="4" t="s">
        <v>105</v>
      </c>
      <c r="I111" s="4" t="s">
        <v>106</v>
      </c>
      <c r="J111" s="4" t="s">
        <v>677</v>
      </c>
      <c r="K111" s="3" t="s">
        <v>678</v>
      </c>
      <c r="L111" s="4" t="s">
        <v>679</v>
      </c>
      <c r="M111" s="4" t="s">
        <v>82</v>
      </c>
      <c r="N111" s="4" t="s">
        <v>680</v>
      </c>
      <c r="O111" s="4">
        <v>19.282</v>
      </c>
      <c r="P111" s="4">
        <v>1.02</v>
      </c>
      <c r="Q111" s="4">
        <v>9.08</v>
      </c>
      <c r="R111" s="4">
        <v>4997.04</v>
      </c>
      <c r="S111" s="4">
        <v>3166</v>
      </c>
      <c r="T111" s="19">
        <v>43591</v>
      </c>
      <c r="U111" s="19">
        <v>44159</v>
      </c>
      <c r="V111" s="19">
        <v>44180</v>
      </c>
      <c r="W111" s="4">
        <v>76.01</v>
      </c>
      <c r="X111" s="4">
        <v>73.96</v>
      </c>
      <c r="Y111" s="19">
        <v>47008</v>
      </c>
      <c r="Z111" s="19">
        <v>47008</v>
      </c>
      <c r="AA111" s="19" t="s">
        <v>84</v>
      </c>
      <c r="AB111" s="19" t="s">
        <v>681</v>
      </c>
      <c r="AC111" s="22" t="s">
        <v>682</v>
      </c>
      <c r="AD111" s="22" t="s">
        <v>683</v>
      </c>
      <c r="AE111" s="22" t="s">
        <v>111</v>
      </c>
    </row>
    <row r="112" ht="89.25" spans="1:31">
      <c r="A112" s="4">
        <f>SUBTOTAL(103,$K$3:K112)</f>
        <v>103</v>
      </c>
      <c r="B112" s="14" t="s">
        <v>148</v>
      </c>
      <c r="C112" s="15" t="s">
        <v>14</v>
      </c>
      <c r="D112" s="4" t="s">
        <v>16</v>
      </c>
      <c r="E112" s="4" t="s">
        <v>587</v>
      </c>
      <c r="F112" s="4">
        <v>158630</v>
      </c>
      <c r="G112" s="4" t="s">
        <v>684</v>
      </c>
      <c r="H112" s="4" t="s">
        <v>105</v>
      </c>
      <c r="I112" s="4" t="s">
        <v>106</v>
      </c>
      <c r="J112" s="4" t="s">
        <v>685</v>
      </c>
      <c r="K112" s="3" t="s">
        <v>686</v>
      </c>
      <c r="L112" s="4" t="s">
        <v>679</v>
      </c>
      <c r="M112" s="4" t="s">
        <v>82</v>
      </c>
      <c r="N112" s="4" t="s">
        <v>680</v>
      </c>
      <c r="O112" s="4">
        <v>27.65</v>
      </c>
      <c r="P112" s="4">
        <v>0.26</v>
      </c>
      <c r="Q112" s="4">
        <v>26.19</v>
      </c>
      <c r="R112" s="4">
        <v>613.89</v>
      </c>
      <c r="S112" s="4">
        <v>257.5</v>
      </c>
      <c r="T112" s="19">
        <v>44631</v>
      </c>
      <c r="U112" s="19">
        <v>45541</v>
      </c>
      <c r="V112" s="19">
        <v>45621</v>
      </c>
      <c r="W112" s="4">
        <v>84.98</v>
      </c>
      <c r="X112" s="4">
        <v>77.27</v>
      </c>
      <c r="Y112" s="19">
        <v>46351</v>
      </c>
      <c r="Z112" s="19">
        <v>46351</v>
      </c>
      <c r="AA112" s="19" t="s">
        <v>84</v>
      </c>
      <c r="AB112" s="19" t="s">
        <v>687</v>
      </c>
      <c r="AC112" s="22" t="s">
        <v>688</v>
      </c>
      <c r="AD112" s="22" t="s">
        <v>689</v>
      </c>
      <c r="AE112" s="22" t="s">
        <v>88</v>
      </c>
    </row>
    <row r="113" ht="89.25" spans="1:31">
      <c r="A113" s="4">
        <f>SUBTOTAL(103,$K$3:K113)</f>
        <v>104</v>
      </c>
      <c r="B113" s="14" t="s">
        <v>148</v>
      </c>
      <c r="C113" s="15" t="s">
        <v>14</v>
      </c>
      <c r="D113" s="4" t="s">
        <v>16</v>
      </c>
      <c r="E113" s="4" t="s">
        <v>587</v>
      </c>
      <c r="F113" s="4">
        <v>153745</v>
      </c>
      <c r="G113" s="4" t="s">
        <v>690</v>
      </c>
      <c r="H113" s="4" t="s">
        <v>78</v>
      </c>
      <c r="I113" s="4" t="s">
        <v>78</v>
      </c>
      <c r="J113" s="4" t="s">
        <v>691</v>
      </c>
      <c r="K113" s="3" t="s">
        <v>692</v>
      </c>
      <c r="L113" s="4" t="s">
        <v>679</v>
      </c>
      <c r="M113" s="4" t="s">
        <v>82</v>
      </c>
      <c r="N113" s="4" t="s">
        <v>680</v>
      </c>
      <c r="O113" s="4">
        <v>26.504</v>
      </c>
      <c r="P113" s="4" t="s">
        <v>84</v>
      </c>
      <c r="Q113" s="4">
        <v>26.5</v>
      </c>
      <c r="R113" s="4">
        <v>909.02</v>
      </c>
      <c r="S113" s="4">
        <v>453.9</v>
      </c>
      <c r="T113" s="19">
        <v>44631</v>
      </c>
      <c r="U113" s="19">
        <v>44777</v>
      </c>
      <c r="V113" s="19">
        <v>44928</v>
      </c>
      <c r="W113" s="4">
        <v>100</v>
      </c>
      <c r="X113" s="4">
        <v>100</v>
      </c>
      <c r="Y113" s="19">
        <v>45658</v>
      </c>
      <c r="Z113" s="19" t="s">
        <v>84</v>
      </c>
      <c r="AA113" s="19">
        <v>45838</v>
      </c>
      <c r="AB113" s="19" t="s">
        <v>102</v>
      </c>
      <c r="AC113" s="22" t="s">
        <v>693</v>
      </c>
      <c r="AD113" s="22" t="s">
        <v>689</v>
      </c>
      <c r="AE113" s="22" t="s">
        <v>88</v>
      </c>
    </row>
    <row r="114" ht="51" spans="1:31">
      <c r="A114" s="4">
        <f>SUBTOTAL(103,$K$3:K114)</f>
        <v>105</v>
      </c>
      <c r="B114" s="14" t="s">
        <v>148</v>
      </c>
      <c r="C114" s="15" t="s">
        <v>14</v>
      </c>
      <c r="D114" s="4" t="s">
        <v>16</v>
      </c>
      <c r="E114" s="4" t="s">
        <v>397</v>
      </c>
      <c r="F114" s="4">
        <v>153150</v>
      </c>
      <c r="G114" s="4" t="s">
        <v>694</v>
      </c>
      <c r="H114" s="4" t="s">
        <v>78</v>
      </c>
      <c r="I114" s="4" t="s">
        <v>78</v>
      </c>
      <c r="J114" s="4" t="s">
        <v>695</v>
      </c>
      <c r="K114" s="3" t="s">
        <v>696</v>
      </c>
      <c r="L114" s="4" t="s">
        <v>214</v>
      </c>
      <c r="M114" s="4" t="s">
        <v>82</v>
      </c>
      <c r="N114" s="4" t="s">
        <v>697</v>
      </c>
      <c r="O114" s="4">
        <v>24.6</v>
      </c>
      <c r="P114" s="4" t="s">
        <v>84</v>
      </c>
      <c r="Q114" s="4">
        <v>24.6</v>
      </c>
      <c r="R114" s="4">
        <v>215.27</v>
      </c>
      <c r="S114" s="4">
        <v>115.82</v>
      </c>
      <c r="T114" s="19">
        <v>44616</v>
      </c>
      <c r="U114" s="19">
        <v>44651</v>
      </c>
      <c r="V114" s="19">
        <v>44767</v>
      </c>
      <c r="W114" s="4">
        <v>100</v>
      </c>
      <c r="X114" s="4">
        <v>96.53</v>
      </c>
      <c r="Y114" s="19">
        <v>45497</v>
      </c>
      <c r="Z114" s="19" t="s">
        <v>84</v>
      </c>
      <c r="AA114" s="19">
        <v>45574</v>
      </c>
      <c r="AB114" s="19" t="s">
        <v>407</v>
      </c>
      <c r="AC114" s="22" t="s">
        <v>698</v>
      </c>
      <c r="AD114" s="22" t="s">
        <v>498</v>
      </c>
      <c r="AE114" s="22" t="s">
        <v>88</v>
      </c>
    </row>
    <row r="115" ht="51" spans="1:31">
      <c r="A115" s="4">
        <f>SUBTOTAL(103,$K$3:K115)</f>
        <v>106</v>
      </c>
      <c r="B115" s="14" t="s">
        <v>148</v>
      </c>
      <c r="C115" s="15" t="s">
        <v>14</v>
      </c>
      <c r="D115" s="4" t="s">
        <v>16</v>
      </c>
      <c r="E115" s="4" t="s">
        <v>397</v>
      </c>
      <c r="F115" s="4">
        <v>153193</v>
      </c>
      <c r="G115" s="4" t="s">
        <v>699</v>
      </c>
      <c r="H115" s="4" t="s">
        <v>78</v>
      </c>
      <c r="I115" s="4" t="s">
        <v>78</v>
      </c>
      <c r="J115" s="4" t="s">
        <v>700</v>
      </c>
      <c r="K115" s="3" t="s">
        <v>701</v>
      </c>
      <c r="L115" s="4" t="s">
        <v>214</v>
      </c>
      <c r="M115" s="4" t="s">
        <v>82</v>
      </c>
      <c r="N115" s="4" t="s">
        <v>697</v>
      </c>
      <c r="O115" s="4">
        <v>19.73</v>
      </c>
      <c r="P115" s="4" t="s">
        <v>84</v>
      </c>
      <c r="Q115" s="4">
        <v>19.73</v>
      </c>
      <c r="R115" s="4">
        <v>170.95</v>
      </c>
      <c r="S115" s="4">
        <v>101.16</v>
      </c>
      <c r="T115" s="19">
        <v>44617</v>
      </c>
      <c r="U115" s="19">
        <v>44656</v>
      </c>
      <c r="V115" s="19">
        <v>44767</v>
      </c>
      <c r="W115" s="4">
        <v>100</v>
      </c>
      <c r="X115" s="4">
        <v>98.81</v>
      </c>
      <c r="Y115" s="19">
        <v>45497</v>
      </c>
      <c r="Z115" s="19" t="s">
        <v>84</v>
      </c>
      <c r="AA115" s="19">
        <v>45526</v>
      </c>
      <c r="AB115" s="19" t="s">
        <v>702</v>
      </c>
      <c r="AC115" s="22" t="s">
        <v>703</v>
      </c>
      <c r="AD115" s="22" t="s">
        <v>498</v>
      </c>
      <c r="AE115" s="22" t="s">
        <v>88</v>
      </c>
    </row>
    <row r="116" ht="76.5" spans="1:31">
      <c r="A116" s="4">
        <f>SUBTOTAL(103,$K$3:K116)</f>
        <v>107</v>
      </c>
      <c r="B116" s="14" t="s">
        <v>148</v>
      </c>
      <c r="C116" s="15" t="s">
        <v>14</v>
      </c>
      <c r="D116" s="4" t="s">
        <v>16</v>
      </c>
      <c r="E116" s="4" t="s">
        <v>397</v>
      </c>
      <c r="F116" s="4">
        <v>154861</v>
      </c>
      <c r="G116" s="4" t="s">
        <v>704</v>
      </c>
      <c r="H116" s="4" t="s">
        <v>105</v>
      </c>
      <c r="I116" s="4" t="s">
        <v>106</v>
      </c>
      <c r="J116" s="4" t="s">
        <v>705</v>
      </c>
      <c r="K116" s="3" t="s">
        <v>706</v>
      </c>
      <c r="L116" s="4" t="s">
        <v>214</v>
      </c>
      <c r="M116" s="4" t="s">
        <v>82</v>
      </c>
      <c r="N116" s="4" t="s">
        <v>707</v>
      </c>
      <c r="O116" s="4">
        <v>41.32</v>
      </c>
      <c r="P116" s="4" t="s">
        <v>84</v>
      </c>
      <c r="Q116" s="4">
        <v>39.81</v>
      </c>
      <c r="R116" s="4">
        <v>458.59</v>
      </c>
      <c r="S116" s="4">
        <v>210</v>
      </c>
      <c r="T116" s="19">
        <v>44929</v>
      </c>
      <c r="U116" s="19">
        <v>44960</v>
      </c>
      <c r="V116" s="19">
        <v>45065</v>
      </c>
      <c r="W116" s="4">
        <v>88.45</v>
      </c>
      <c r="X116" s="4">
        <v>83.42</v>
      </c>
      <c r="Y116" s="19">
        <v>45794</v>
      </c>
      <c r="Z116" s="19">
        <v>46326</v>
      </c>
      <c r="AA116" s="19" t="s">
        <v>84</v>
      </c>
      <c r="AB116" s="19" t="s">
        <v>246</v>
      </c>
      <c r="AC116" s="22" t="s">
        <v>708</v>
      </c>
      <c r="AD116" s="22" t="s">
        <v>709</v>
      </c>
      <c r="AE116" s="22" t="s">
        <v>88</v>
      </c>
    </row>
    <row r="117" ht="63.75" hidden="1" spans="1:31">
      <c r="A117" s="4">
        <f>SUBTOTAL(103,$K$3:K117)</f>
        <v>107</v>
      </c>
      <c r="B117" s="14" t="s">
        <v>148</v>
      </c>
      <c r="C117" s="15" t="s">
        <v>14</v>
      </c>
      <c r="D117" s="4" t="s">
        <v>16</v>
      </c>
      <c r="E117" s="4" t="s">
        <v>397</v>
      </c>
      <c r="F117" s="4">
        <v>155007</v>
      </c>
      <c r="G117" s="4" t="s">
        <v>710</v>
      </c>
      <c r="H117" s="4" t="s">
        <v>430</v>
      </c>
      <c r="I117" s="4" t="s">
        <v>430</v>
      </c>
      <c r="J117" s="4" t="s">
        <v>711</v>
      </c>
      <c r="K117" s="3" t="s">
        <v>712</v>
      </c>
      <c r="L117" s="4" t="s">
        <v>214</v>
      </c>
      <c r="M117" s="4" t="s">
        <v>82</v>
      </c>
      <c r="N117" s="4" t="s">
        <v>406</v>
      </c>
      <c r="O117" s="4">
        <v>10.25</v>
      </c>
      <c r="P117" s="4" t="s">
        <v>84</v>
      </c>
      <c r="Q117" s="4">
        <v>1.47</v>
      </c>
      <c r="R117" s="4">
        <v>356.65</v>
      </c>
      <c r="S117" s="4" t="s">
        <v>84</v>
      </c>
      <c r="T117" s="19">
        <v>44930</v>
      </c>
      <c r="U117" s="19" t="s">
        <v>713</v>
      </c>
      <c r="V117" s="19" t="s">
        <v>84</v>
      </c>
      <c r="W117" s="4" t="s">
        <v>84</v>
      </c>
      <c r="X117" s="4" t="s">
        <v>84</v>
      </c>
      <c r="Y117" s="19" t="s">
        <v>84</v>
      </c>
      <c r="Z117" s="19" t="s">
        <v>84</v>
      </c>
      <c r="AA117" s="19" t="s">
        <v>84</v>
      </c>
      <c r="AB117" s="19" t="s">
        <v>508</v>
      </c>
      <c r="AC117" s="22" t="s">
        <v>84</v>
      </c>
      <c r="AD117" s="22" t="s">
        <v>709</v>
      </c>
      <c r="AE117" s="22" t="s">
        <v>714</v>
      </c>
    </row>
    <row r="118" ht="89.25" spans="1:31">
      <c r="A118" s="4">
        <f>SUBTOTAL(103,$K$3:K118)</f>
        <v>108</v>
      </c>
      <c r="B118" s="14" t="s">
        <v>148</v>
      </c>
      <c r="C118" s="15" t="s">
        <v>14</v>
      </c>
      <c r="D118" s="4" t="s">
        <v>16</v>
      </c>
      <c r="E118" s="4" t="s">
        <v>397</v>
      </c>
      <c r="F118" s="4">
        <v>155282</v>
      </c>
      <c r="G118" s="4" t="s">
        <v>715</v>
      </c>
      <c r="H118" s="4" t="s">
        <v>236</v>
      </c>
      <c r="I118" s="4" t="s">
        <v>236</v>
      </c>
      <c r="J118" s="4" t="s">
        <v>716</v>
      </c>
      <c r="K118" s="3" t="s">
        <v>717</v>
      </c>
      <c r="L118" s="4" t="s">
        <v>214</v>
      </c>
      <c r="M118" s="4" t="s">
        <v>82</v>
      </c>
      <c r="N118" s="4" t="s">
        <v>406</v>
      </c>
      <c r="O118" s="4">
        <v>20.532</v>
      </c>
      <c r="P118" s="4" t="s">
        <v>84</v>
      </c>
      <c r="Q118" s="4">
        <v>0</v>
      </c>
      <c r="R118" s="4">
        <v>643.42</v>
      </c>
      <c r="S118" s="4">
        <v>246.76</v>
      </c>
      <c r="T118" s="19">
        <v>45008</v>
      </c>
      <c r="U118" s="19">
        <v>46084</v>
      </c>
      <c r="V118" s="19" t="s">
        <v>239</v>
      </c>
      <c r="W118" s="4">
        <v>0</v>
      </c>
      <c r="X118" s="4">
        <v>0</v>
      </c>
      <c r="Y118" s="19" t="s">
        <v>84</v>
      </c>
      <c r="Z118" s="19" t="s">
        <v>84</v>
      </c>
      <c r="AA118" s="19" t="s">
        <v>84</v>
      </c>
      <c r="AB118" s="19" t="s">
        <v>221</v>
      </c>
      <c r="AC118" s="22" t="s">
        <v>718</v>
      </c>
      <c r="AD118" s="22" t="s">
        <v>709</v>
      </c>
      <c r="AE118" s="22" t="s">
        <v>714</v>
      </c>
    </row>
    <row r="119" ht="63.75" spans="1:31">
      <c r="A119" s="4">
        <f>SUBTOTAL(103,$K$3:K119)</f>
        <v>109</v>
      </c>
      <c r="B119" s="14" t="s">
        <v>148</v>
      </c>
      <c r="C119" s="15" t="s">
        <v>14</v>
      </c>
      <c r="D119" s="4" t="s">
        <v>16</v>
      </c>
      <c r="E119" s="4" t="s">
        <v>390</v>
      </c>
      <c r="F119" s="4">
        <v>155122</v>
      </c>
      <c r="G119" s="4" t="s">
        <v>719</v>
      </c>
      <c r="H119" s="4" t="s">
        <v>105</v>
      </c>
      <c r="I119" s="4" t="s">
        <v>106</v>
      </c>
      <c r="J119" s="4" t="s">
        <v>720</v>
      </c>
      <c r="K119" s="3" t="s">
        <v>721</v>
      </c>
      <c r="L119" s="4" t="s">
        <v>214</v>
      </c>
      <c r="M119" s="4" t="s">
        <v>82</v>
      </c>
      <c r="N119" s="4" t="s">
        <v>722</v>
      </c>
      <c r="O119" s="4">
        <v>20</v>
      </c>
      <c r="P119" s="4" t="s">
        <v>84</v>
      </c>
      <c r="Q119" s="4">
        <v>9.47</v>
      </c>
      <c r="R119" s="4">
        <v>1256.9</v>
      </c>
      <c r="S119" s="4">
        <v>504.34</v>
      </c>
      <c r="T119" s="19">
        <v>44985</v>
      </c>
      <c r="U119" s="19">
        <v>45006</v>
      </c>
      <c r="V119" s="19">
        <v>45313</v>
      </c>
      <c r="W119" s="4">
        <v>59.65</v>
      </c>
      <c r="X119" s="4">
        <v>43.79</v>
      </c>
      <c r="Y119" s="19">
        <v>46226</v>
      </c>
      <c r="Z119" s="19">
        <v>46225</v>
      </c>
      <c r="AA119" s="19" t="s">
        <v>84</v>
      </c>
      <c r="AB119" s="19" t="s">
        <v>624</v>
      </c>
      <c r="AC119" s="22" t="s">
        <v>723</v>
      </c>
      <c r="AD119" s="22" t="s">
        <v>724</v>
      </c>
      <c r="AE119" s="22" t="s">
        <v>88</v>
      </c>
    </row>
    <row r="120" ht="76.5" spans="1:31">
      <c r="A120" s="4">
        <f>SUBTOTAL(103,$K$3:K120)</f>
        <v>110</v>
      </c>
      <c r="B120" s="14" t="s">
        <v>148</v>
      </c>
      <c r="C120" s="15" t="s">
        <v>14</v>
      </c>
      <c r="D120" s="4" t="s">
        <v>16</v>
      </c>
      <c r="E120" s="4" t="s">
        <v>390</v>
      </c>
      <c r="F120" s="4">
        <v>155293</v>
      </c>
      <c r="G120" s="4" t="s">
        <v>725</v>
      </c>
      <c r="H120" s="4" t="s">
        <v>105</v>
      </c>
      <c r="I120" s="4" t="s">
        <v>106</v>
      </c>
      <c r="J120" s="4" t="s">
        <v>726</v>
      </c>
      <c r="K120" s="3" t="s">
        <v>727</v>
      </c>
      <c r="L120" s="4" t="s">
        <v>214</v>
      </c>
      <c r="M120" s="4" t="s">
        <v>82</v>
      </c>
      <c r="N120" s="4">
        <v>306</v>
      </c>
      <c r="O120" s="4">
        <v>29.36</v>
      </c>
      <c r="P120" s="4" t="s">
        <v>84</v>
      </c>
      <c r="Q120" s="4">
        <v>19.88</v>
      </c>
      <c r="R120" s="4">
        <v>1716.21</v>
      </c>
      <c r="S120" s="4">
        <v>592.8</v>
      </c>
      <c r="T120" s="19">
        <v>45016</v>
      </c>
      <c r="U120" s="19">
        <v>45016</v>
      </c>
      <c r="V120" s="19">
        <v>45336</v>
      </c>
      <c r="W120" s="4">
        <v>81.65</v>
      </c>
      <c r="X120" s="4">
        <v>61.3</v>
      </c>
      <c r="Y120" s="19">
        <v>46248</v>
      </c>
      <c r="Z120" s="19">
        <v>46248</v>
      </c>
      <c r="AA120" s="19" t="s">
        <v>84</v>
      </c>
      <c r="AB120" s="19" t="s">
        <v>102</v>
      </c>
      <c r="AC120" s="22" t="s">
        <v>728</v>
      </c>
      <c r="AD120" s="22" t="s">
        <v>724</v>
      </c>
      <c r="AE120" s="22" t="s">
        <v>88</v>
      </c>
    </row>
    <row r="121" ht="76.5" spans="1:31">
      <c r="A121" s="4">
        <f>SUBTOTAL(103,$K$3:K121)</f>
        <v>111</v>
      </c>
      <c r="B121" s="14" t="s">
        <v>148</v>
      </c>
      <c r="C121" s="15" t="s">
        <v>14</v>
      </c>
      <c r="D121" s="4" t="s">
        <v>16</v>
      </c>
      <c r="E121" s="4" t="s">
        <v>390</v>
      </c>
      <c r="F121" s="4">
        <v>157475</v>
      </c>
      <c r="G121" s="4" t="s">
        <v>729</v>
      </c>
      <c r="H121" s="4" t="s">
        <v>105</v>
      </c>
      <c r="I121" s="4" t="s">
        <v>106</v>
      </c>
      <c r="J121" s="4" t="s">
        <v>730</v>
      </c>
      <c r="K121" s="3" t="s">
        <v>731</v>
      </c>
      <c r="L121" s="4" t="s">
        <v>214</v>
      </c>
      <c r="M121" s="4" t="s">
        <v>82</v>
      </c>
      <c r="N121" s="4">
        <v>37</v>
      </c>
      <c r="O121" s="4">
        <v>15.97</v>
      </c>
      <c r="P121" s="4" t="s">
        <v>84</v>
      </c>
      <c r="Q121" s="4">
        <v>0</v>
      </c>
      <c r="R121" s="4">
        <v>1181.55</v>
      </c>
      <c r="S121" s="4">
        <v>696.5</v>
      </c>
      <c r="T121" s="19">
        <v>45362</v>
      </c>
      <c r="U121" s="19">
        <v>45362</v>
      </c>
      <c r="V121" s="19">
        <v>45917</v>
      </c>
      <c r="W121" s="4">
        <v>41.26</v>
      </c>
      <c r="X121" s="4">
        <v>0</v>
      </c>
      <c r="Y121" s="19">
        <v>46647</v>
      </c>
      <c r="Z121" s="19">
        <v>46647</v>
      </c>
      <c r="AA121" s="19" t="s">
        <v>84</v>
      </c>
      <c r="AB121" s="19" t="s">
        <v>732</v>
      </c>
      <c r="AC121" s="22" t="s">
        <v>733</v>
      </c>
      <c r="AD121" s="22" t="s">
        <v>734</v>
      </c>
      <c r="AE121" s="22" t="s">
        <v>88</v>
      </c>
    </row>
    <row r="122" ht="76.5" spans="1:31">
      <c r="A122" s="4">
        <f>SUBTOTAL(103,$K$3:K122)</f>
        <v>112</v>
      </c>
      <c r="B122" s="14" t="s">
        <v>148</v>
      </c>
      <c r="C122" s="15" t="s">
        <v>14</v>
      </c>
      <c r="D122" s="4" t="s">
        <v>16</v>
      </c>
      <c r="E122" s="4" t="s">
        <v>390</v>
      </c>
      <c r="F122" s="4">
        <v>156858</v>
      </c>
      <c r="G122" s="4" t="s">
        <v>735</v>
      </c>
      <c r="H122" s="4" t="s">
        <v>105</v>
      </c>
      <c r="I122" s="4" t="s">
        <v>106</v>
      </c>
      <c r="J122" s="4" t="s">
        <v>736</v>
      </c>
      <c r="K122" s="3" t="s">
        <v>737</v>
      </c>
      <c r="L122" s="4" t="s">
        <v>214</v>
      </c>
      <c r="M122" s="4" t="s">
        <v>82</v>
      </c>
      <c r="N122" s="4" t="s">
        <v>738</v>
      </c>
      <c r="O122" s="4">
        <v>11.8</v>
      </c>
      <c r="P122" s="4" t="s">
        <v>84</v>
      </c>
      <c r="Q122" s="4">
        <v>5.5</v>
      </c>
      <c r="R122" s="4">
        <v>728.97</v>
      </c>
      <c r="S122" s="4">
        <v>409.25</v>
      </c>
      <c r="T122" s="19">
        <v>45001</v>
      </c>
      <c r="U122" s="19">
        <v>45230</v>
      </c>
      <c r="V122" s="19">
        <v>45514</v>
      </c>
      <c r="W122" s="4">
        <v>57.17</v>
      </c>
      <c r="X122" s="4">
        <v>48.75</v>
      </c>
      <c r="Y122" s="19">
        <v>46427</v>
      </c>
      <c r="Z122" s="19">
        <v>46427</v>
      </c>
      <c r="AA122" s="19" t="s">
        <v>84</v>
      </c>
      <c r="AB122" s="19" t="s">
        <v>102</v>
      </c>
      <c r="AC122" s="22" t="s">
        <v>739</v>
      </c>
      <c r="AD122" s="22" t="s">
        <v>740</v>
      </c>
      <c r="AE122" s="22" t="s">
        <v>714</v>
      </c>
    </row>
    <row r="123" ht="76.5" spans="1:31">
      <c r="A123" s="4">
        <f>SUBTOTAL(103,$K$3:K123)</f>
        <v>113</v>
      </c>
      <c r="B123" s="14" t="s">
        <v>148</v>
      </c>
      <c r="C123" s="15" t="s">
        <v>14</v>
      </c>
      <c r="D123" s="4" t="s">
        <v>16</v>
      </c>
      <c r="E123" s="4" t="s">
        <v>390</v>
      </c>
      <c r="F123" s="4">
        <v>155087</v>
      </c>
      <c r="G123" s="4" t="s">
        <v>741</v>
      </c>
      <c r="H123" s="4" t="s">
        <v>105</v>
      </c>
      <c r="I123" s="4" t="s">
        <v>106</v>
      </c>
      <c r="J123" s="4" t="s">
        <v>742</v>
      </c>
      <c r="K123" s="3" t="s">
        <v>743</v>
      </c>
      <c r="L123" s="4" t="s">
        <v>214</v>
      </c>
      <c r="M123" s="4" t="s">
        <v>82</v>
      </c>
      <c r="N123" s="4" t="s">
        <v>738</v>
      </c>
      <c r="O123" s="4">
        <v>11.1</v>
      </c>
      <c r="P123" s="4" t="s">
        <v>84</v>
      </c>
      <c r="Q123" s="4">
        <v>5.5</v>
      </c>
      <c r="R123" s="4">
        <v>574.26</v>
      </c>
      <c r="S123" s="4">
        <v>292.29</v>
      </c>
      <c r="T123" s="19">
        <v>44985</v>
      </c>
      <c r="U123" s="19">
        <v>45001</v>
      </c>
      <c r="V123" s="19">
        <v>45331</v>
      </c>
      <c r="W123" s="4">
        <v>71.09</v>
      </c>
      <c r="X123" s="4">
        <v>58.91</v>
      </c>
      <c r="Y123" s="19">
        <v>46243</v>
      </c>
      <c r="Z123" s="19">
        <v>46244</v>
      </c>
      <c r="AA123" s="19" t="s">
        <v>84</v>
      </c>
      <c r="AB123" s="19" t="s">
        <v>659</v>
      </c>
      <c r="AC123" s="22" t="s">
        <v>744</v>
      </c>
      <c r="AD123" s="22" t="s">
        <v>740</v>
      </c>
      <c r="AE123" s="22" t="s">
        <v>714</v>
      </c>
    </row>
    <row r="124" ht="76.5" spans="1:31">
      <c r="A124" s="4">
        <f>SUBTOTAL(103,$K$3:K124)</f>
        <v>114</v>
      </c>
      <c r="B124" s="14" t="s">
        <v>148</v>
      </c>
      <c r="C124" s="15" t="s">
        <v>14</v>
      </c>
      <c r="D124" s="4" t="s">
        <v>16</v>
      </c>
      <c r="E124" s="4" t="s">
        <v>745</v>
      </c>
      <c r="F124" s="4">
        <v>157471</v>
      </c>
      <c r="G124" s="4" t="s">
        <v>746</v>
      </c>
      <c r="H124" s="4" t="s">
        <v>105</v>
      </c>
      <c r="I124" s="4" t="s">
        <v>106</v>
      </c>
      <c r="J124" s="4" t="s">
        <v>747</v>
      </c>
      <c r="K124" s="3" t="s">
        <v>748</v>
      </c>
      <c r="L124" s="4" t="s">
        <v>214</v>
      </c>
      <c r="M124" s="4" t="s">
        <v>82</v>
      </c>
      <c r="N124" s="4" t="s">
        <v>749</v>
      </c>
      <c r="O124" s="4">
        <v>24.2</v>
      </c>
      <c r="P124" s="4" t="s">
        <v>84</v>
      </c>
      <c r="Q124" s="4">
        <v>0</v>
      </c>
      <c r="R124" s="4">
        <v>1319.55</v>
      </c>
      <c r="S124" s="4">
        <v>554.16</v>
      </c>
      <c r="T124" s="19">
        <v>45350</v>
      </c>
      <c r="U124" s="19">
        <v>45362</v>
      </c>
      <c r="V124" s="19">
        <v>45887</v>
      </c>
      <c r="W124" s="4">
        <v>14.6</v>
      </c>
      <c r="X124" s="4">
        <v>8</v>
      </c>
      <c r="Y124" s="19">
        <v>46648</v>
      </c>
      <c r="Z124" s="19">
        <v>46617</v>
      </c>
      <c r="AA124" s="19" t="s">
        <v>84</v>
      </c>
      <c r="AB124" s="19" t="s">
        <v>750</v>
      </c>
      <c r="AC124" s="22" t="s">
        <v>751</v>
      </c>
      <c r="AD124" s="22" t="s">
        <v>752</v>
      </c>
      <c r="AE124" s="22" t="s">
        <v>88</v>
      </c>
    </row>
    <row r="125" ht="63.75" spans="1:31">
      <c r="A125" s="4">
        <f>SUBTOTAL(103,$K$3:K125)</f>
        <v>115</v>
      </c>
      <c r="B125" s="14" t="s">
        <v>148</v>
      </c>
      <c r="C125" s="15" t="s">
        <v>14</v>
      </c>
      <c r="D125" s="4" t="s">
        <v>16</v>
      </c>
      <c r="E125" s="4" t="s">
        <v>745</v>
      </c>
      <c r="F125" s="4">
        <v>157472</v>
      </c>
      <c r="G125" s="4" t="s">
        <v>753</v>
      </c>
      <c r="H125" s="4" t="s">
        <v>105</v>
      </c>
      <c r="I125" s="4" t="s">
        <v>106</v>
      </c>
      <c r="J125" s="4" t="s">
        <v>754</v>
      </c>
      <c r="K125" s="3" t="s">
        <v>755</v>
      </c>
      <c r="L125" s="4" t="s">
        <v>214</v>
      </c>
      <c r="M125" s="4" t="s">
        <v>82</v>
      </c>
      <c r="N125" s="4">
        <v>8</v>
      </c>
      <c r="O125" s="4">
        <v>24.9</v>
      </c>
      <c r="P125" s="4" t="s">
        <v>84</v>
      </c>
      <c r="Q125" s="4">
        <v>0</v>
      </c>
      <c r="R125" s="4">
        <v>1258.13</v>
      </c>
      <c r="S125" s="4">
        <v>690</v>
      </c>
      <c r="T125" s="19">
        <v>45349</v>
      </c>
      <c r="U125" s="19">
        <v>45362</v>
      </c>
      <c r="V125" s="19">
        <v>45773</v>
      </c>
      <c r="W125" s="4">
        <v>11</v>
      </c>
      <c r="X125" s="4">
        <v>8</v>
      </c>
      <c r="Y125" s="19">
        <v>46683</v>
      </c>
      <c r="Z125" s="19">
        <v>46683</v>
      </c>
      <c r="AA125" s="19" t="s">
        <v>84</v>
      </c>
      <c r="AB125" s="19" t="s">
        <v>221</v>
      </c>
      <c r="AC125" s="22" t="s">
        <v>756</v>
      </c>
      <c r="AD125" s="22" t="s">
        <v>757</v>
      </c>
      <c r="AE125" s="22" t="s">
        <v>88</v>
      </c>
    </row>
    <row r="126" ht="63.75" spans="1:31">
      <c r="A126" s="4">
        <f>SUBTOTAL(103,$K$3:K126)</f>
        <v>116</v>
      </c>
      <c r="B126" s="14" t="s">
        <v>148</v>
      </c>
      <c r="C126" s="15" t="s">
        <v>14</v>
      </c>
      <c r="D126" s="4" t="s">
        <v>16</v>
      </c>
      <c r="E126" s="4" t="s">
        <v>745</v>
      </c>
      <c r="F126" s="4">
        <v>157473</v>
      </c>
      <c r="G126" s="4" t="s">
        <v>758</v>
      </c>
      <c r="H126" s="4" t="s">
        <v>105</v>
      </c>
      <c r="I126" s="4" t="s">
        <v>106</v>
      </c>
      <c r="J126" s="4" t="s">
        <v>759</v>
      </c>
      <c r="K126" s="3" t="s">
        <v>760</v>
      </c>
      <c r="L126" s="4" t="s">
        <v>214</v>
      </c>
      <c r="M126" s="4" t="s">
        <v>82</v>
      </c>
      <c r="N126" s="4">
        <v>8</v>
      </c>
      <c r="O126" s="4">
        <v>18.8</v>
      </c>
      <c r="P126" s="4" t="s">
        <v>84</v>
      </c>
      <c r="Q126" s="4">
        <v>0</v>
      </c>
      <c r="R126" s="4">
        <v>870</v>
      </c>
      <c r="S126" s="4">
        <v>449.81</v>
      </c>
      <c r="T126" s="19">
        <v>45355</v>
      </c>
      <c r="U126" s="19">
        <v>45362</v>
      </c>
      <c r="V126" s="19">
        <v>45723</v>
      </c>
      <c r="W126" s="4">
        <v>31.83</v>
      </c>
      <c r="X126" s="4">
        <v>16</v>
      </c>
      <c r="Y126" s="19">
        <v>46453</v>
      </c>
      <c r="Z126" s="19">
        <v>46453</v>
      </c>
      <c r="AA126" s="19" t="s">
        <v>84</v>
      </c>
      <c r="AB126" s="19" t="s">
        <v>761</v>
      </c>
      <c r="AC126" s="22" t="s">
        <v>762</v>
      </c>
      <c r="AD126" s="22" t="s">
        <v>594</v>
      </c>
      <c r="AE126" s="22" t="s">
        <v>88</v>
      </c>
    </row>
    <row r="127" ht="76.5" spans="1:31">
      <c r="A127" s="4">
        <f>SUBTOTAL(103,$K$3:K127)</f>
        <v>117</v>
      </c>
      <c r="B127" s="14" t="s">
        <v>148</v>
      </c>
      <c r="C127" s="15" t="s">
        <v>14</v>
      </c>
      <c r="D127" s="4" t="s">
        <v>16</v>
      </c>
      <c r="E127" s="4" t="s">
        <v>745</v>
      </c>
      <c r="F127" s="4">
        <v>157474</v>
      </c>
      <c r="G127" s="4" t="s">
        <v>763</v>
      </c>
      <c r="H127" s="4" t="s">
        <v>105</v>
      </c>
      <c r="I127" s="4" t="s">
        <v>106</v>
      </c>
      <c r="J127" s="4" t="s">
        <v>764</v>
      </c>
      <c r="K127" s="3" t="s">
        <v>765</v>
      </c>
      <c r="L127" s="4" t="s">
        <v>214</v>
      </c>
      <c r="M127" s="4" t="s">
        <v>82</v>
      </c>
      <c r="N127" s="4">
        <v>37</v>
      </c>
      <c r="O127" s="4">
        <v>14.36</v>
      </c>
      <c r="P127" s="4" t="s">
        <v>84</v>
      </c>
      <c r="Q127" s="4">
        <v>0</v>
      </c>
      <c r="R127" s="4">
        <v>791.79</v>
      </c>
      <c r="S127" s="4">
        <v>380.26</v>
      </c>
      <c r="T127" s="19">
        <v>45350</v>
      </c>
      <c r="U127" s="19">
        <v>45362</v>
      </c>
      <c r="V127" s="19">
        <v>45716</v>
      </c>
      <c r="W127" s="4">
        <v>40.4</v>
      </c>
      <c r="X127" s="4">
        <v>16</v>
      </c>
      <c r="Y127" s="19">
        <v>46446</v>
      </c>
      <c r="Z127" s="19">
        <v>46446</v>
      </c>
      <c r="AA127" s="19" t="s">
        <v>84</v>
      </c>
      <c r="AB127" s="19" t="s">
        <v>761</v>
      </c>
      <c r="AC127" s="22" t="s">
        <v>762</v>
      </c>
      <c r="AD127" s="22" t="s">
        <v>383</v>
      </c>
      <c r="AE127" s="22" t="s">
        <v>88</v>
      </c>
    </row>
    <row r="128" ht="63.75" spans="1:31">
      <c r="A128" s="4">
        <f>SUBTOTAL(103,$K$3:K128)</f>
        <v>118</v>
      </c>
      <c r="B128" s="14" t="s">
        <v>148</v>
      </c>
      <c r="C128" s="15" t="s">
        <v>14</v>
      </c>
      <c r="D128" s="4" t="s">
        <v>16</v>
      </c>
      <c r="E128" s="4" t="s">
        <v>390</v>
      </c>
      <c r="F128" s="4">
        <v>157476</v>
      </c>
      <c r="G128" s="4" t="s">
        <v>766</v>
      </c>
      <c r="H128" s="4" t="s">
        <v>105</v>
      </c>
      <c r="I128" s="4" t="s">
        <v>106</v>
      </c>
      <c r="J128" s="4" t="s">
        <v>767</v>
      </c>
      <c r="K128" s="3" t="s">
        <v>768</v>
      </c>
      <c r="L128" s="4" t="s">
        <v>214</v>
      </c>
      <c r="M128" s="4" t="s">
        <v>82</v>
      </c>
      <c r="N128" s="4" t="s">
        <v>769</v>
      </c>
      <c r="O128" s="4">
        <v>20</v>
      </c>
      <c r="P128" s="4" t="s">
        <v>84</v>
      </c>
      <c r="Q128" s="4">
        <v>5.5</v>
      </c>
      <c r="R128" s="4">
        <v>957.95</v>
      </c>
      <c r="S128" s="4">
        <v>476</v>
      </c>
      <c r="T128" s="19">
        <v>45315</v>
      </c>
      <c r="U128" s="19">
        <v>45362</v>
      </c>
      <c r="V128" s="19">
        <v>45672</v>
      </c>
      <c r="W128" s="4">
        <v>47.27</v>
      </c>
      <c r="X128" s="4">
        <v>8</v>
      </c>
      <c r="Y128" s="19">
        <v>46767</v>
      </c>
      <c r="Z128" s="19">
        <v>46767</v>
      </c>
      <c r="AA128" s="19" t="s">
        <v>84</v>
      </c>
      <c r="AB128" s="19" t="s">
        <v>770</v>
      </c>
      <c r="AC128" s="22" t="s">
        <v>771</v>
      </c>
      <c r="AD128" s="22" t="s">
        <v>772</v>
      </c>
      <c r="AE128" s="22" t="s">
        <v>88</v>
      </c>
    </row>
    <row r="129" ht="63.75" spans="1:31">
      <c r="A129" s="4">
        <f>SUBTOTAL(103,$K$3:K129)</f>
        <v>119</v>
      </c>
      <c r="B129" s="14" t="s">
        <v>148</v>
      </c>
      <c r="C129" s="15" t="s">
        <v>14</v>
      </c>
      <c r="D129" s="4" t="s">
        <v>16</v>
      </c>
      <c r="E129" s="4" t="s">
        <v>390</v>
      </c>
      <c r="F129" s="4" t="s">
        <v>773</v>
      </c>
      <c r="G129" s="4" t="s">
        <v>774</v>
      </c>
      <c r="H129" s="4" t="s">
        <v>236</v>
      </c>
      <c r="I129" s="4" t="s">
        <v>236</v>
      </c>
      <c r="J129" s="4" t="s">
        <v>775</v>
      </c>
      <c r="K129" s="3" t="s">
        <v>776</v>
      </c>
      <c r="L129" s="4" t="s">
        <v>214</v>
      </c>
      <c r="M129" s="4" t="s">
        <v>82</v>
      </c>
      <c r="N129" s="4" t="s">
        <v>769</v>
      </c>
      <c r="O129" s="4">
        <v>13.09</v>
      </c>
      <c r="P129" s="4" t="s">
        <v>84</v>
      </c>
      <c r="Q129" s="4">
        <v>0</v>
      </c>
      <c r="R129" s="4">
        <v>1186.2</v>
      </c>
      <c r="S129" s="4">
        <v>742.78</v>
      </c>
      <c r="T129" s="19">
        <v>45743</v>
      </c>
      <c r="U129" s="19">
        <v>45945</v>
      </c>
      <c r="V129" s="19" t="s">
        <v>239</v>
      </c>
      <c r="W129" s="4">
        <v>0</v>
      </c>
      <c r="X129" s="4">
        <v>0</v>
      </c>
      <c r="Y129" s="19" t="s">
        <v>84</v>
      </c>
      <c r="Z129" s="19" t="s">
        <v>84</v>
      </c>
      <c r="AA129" s="19" t="s">
        <v>84</v>
      </c>
      <c r="AB129" s="19" t="s">
        <v>221</v>
      </c>
      <c r="AC129" s="22" t="s">
        <v>777</v>
      </c>
      <c r="AD129" s="22" t="s">
        <v>84</v>
      </c>
      <c r="AE129" s="22" t="s">
        <v>485</v>
      </c>
    </row>
    <row r="130" ht="63.75" spans="1:31">
      <c r="A130" s="4">
        <f>SUBTOTAL(103,$K$3:K130)</f>
        <v>120</v>
      </c>
      <c r="B130" s="14" t="s">
        <v>148</v>
      </c>
      <c r="C130" s="15" t="s">
        <v>14</v>
      </c>
      <c r="D130" s="4" t="s">
        <v>16</v>
      </c>
      <c r="E130" s="4" t="s">
        <v>580</v>
      </c>
      <c r="F130" s="4">
        <v>155286</v>
      </c>
      <c r="G130" s="4" t="s">
        <v>778</v>
      </c>
      <c r="H130" s="4" t="s">
        <v>78</v>
      </c>
      <c r="I130" s="4" t="s">
        <v>143</v>
      </c>
      <c r="J130" s="4" t="s">
        <v>779</v>
      </c>
      <c r="K130" s="3" t="s">
        <v>780</v>
      </c>
      <c r="L130" s="4" t="s">
        <v>214</v>
      </c>
      <c r="M130" s="4" t="s">
        <v>82</v>
      </c>
      <c r="N130" s="4" t="s">
        <v>781</v>
      </c>
      <c r="O130" s="4">
        <v>8.415</v>
      </c>
      <c r="P130" s="4" t="s">
        <v>84</v>
      </c>
      <c r="Q130" s="4">
        <v>8.41</v>
      </c>
      <c r="R130" s="4">
        <v>88.56</v>
      </c>
      <c r="S130" s="4">
        <v>33.7</v>
      </c>
      <c r="T130" s="19">
        <v>45009</v>
      </c>
      <c r="U130" s="19">
        <v>45016</v>
      </c>
      <c r="V130" s="19">
        <v>45377</v>
      </c>
      <c r="W130" s="4">
        <v>100</v>
      </c>
      <c r="X130" s="4">
        <v>89.62</v>
      </c>
      <c r="Y130" s="19">
        <v>45925</v>
      </c>
      <c r="Z130" s="19" t="s">
        <v>143</v>
      </c>
      <c r="AA130" s="19">
        <v>46173</v>
      </c>
      <c r="AB130" s="19" t="s">
        <v>782</v>
      </c>
      <c r="AC130" s="22" t="s">
        <v>783</v>
      </c>
      <c r="AD130" s="22" t="s">
        <v>784</v>
      </c>
      <c r="AE130" s="22" t="s">
        <v>88</v>
      </c>
    </row>
    <row r="131" ht="51" spans="1:31">
      <c r="A131" s="4">
        <f>SUBTOTAL(103,$K$3:K131)</f>
        <v>121</v>
      </c>
      <c r="B131" s="14" t="s">
        <v>148</v>
      </c>
      <c r="C131" s="15" t="s">
        <v>14</v>
      </c>
      <c r="D131" s="4" t="s">
        <v>16</v>
      </c>
      <c r="E131" s="4" t="s">
        <v>390</v>
      </c>
      <c r="F131" s="4">
        <v>157188</v>
      </c>
      <c r="G131" s="4" t="s">
        <v>785</v>
      </c>
      <c r="H131" s="4" t="s">
        <v>105</v>
      </c>
      <c r="I131" s="4" t="s">
        <v>106</v>
      </c>
      <c r="J131" s="4" t="s">
        <v>786</v>
      </c>
      <c r="K131" s="3" t="s">
        <v>787</v>
      </c>
      <c r="L131" s="4" t="s">
        <v>214</v>
      </c>
      <c r="M131" s="4" t="s">
        <v>82</v>
      </c>
      <c r="N131" s="4">
        <v>137</v>
      </c>
      <c r="O131" s="4">
        <v>19.68</v>
      </c>
      <c r="P131" s="4" t="s">
        <v>84</v>
      </c>
      <c r="Q131" s="4">
        <v>16.19</v>
      </c>
      <c r="R131" s="4">
        <v>846.82</v>
      </c>
      <c r="S131" s="4">
        <v>264.36</v>
      </c>
      <c r="T131" s="19">
        <v>45271</v>
      </c>
      <c r="U131" s="19">
        <v>45313</v>
      </c>
      <c r="V131" s="19">
        <v>45355</v>
      </c>
      <c r="W131" s="4">
        <v>90.36</v>
      </c>
      <c r="X131" s="4">
        <v>67.99</v>
      </c>
      <c r="Y131" s="19">
        <v>46085</v>
      </c>
      <c r="Z131" s="19">
        <v>46387</v>
      </c>
      <c r="AA131" s="19" t="s">
        <v>84</v>
      </c>
      <c r="AB131" s="19" t="s">
        <v>496</v>
      </c>
      <c r="AC131" s="22" t="s">
        <v>788</v>
      </c>
      <c r="AD131" s="22" t="s">
        <v>789</v>
      </c>
      <c r="AE131" s="22" t="s">
        <v>88</v>
      </c>
    </row>
    <row r="132" ht="63.75" spans="1:31">
      <c r="A132" s="4">
        <f>SUBTOTAL(103,$K$3:K132)</f>
        <v>122</v>
      </c>
      <c r="B132" s="14" t="s">
        <v>148</v>
      </c>
      <c r="C132" s="15" t="s">
        <v>14</v>
      </c>
      <c r="D132" s="4" t="s">
        <v>16</v>
      </c>
      <c r="E132" s="4" t="s">
        <v>390</v>
      </c>
      <c r="F132" s="4">
        <v>155284</v>
      </c>
      <c r="G132" s="4" t="s">
        <v>790</v>
      </c>
      <c r="H132" s="4" t="s">
        <v>105</v>
      </c>
      <c r="I132" s="4" t="s">
        <v>106</v>
      </c>
      <c r="J132" s="4" t="s">
        <v>791</v>
      </c>
      <c r="K132" s="3" t="s">
        <v>792</v>
      </c>
      <c r="L132" s="4" t="s">
        <v>214</v>
      </c>
      <c r="M132" s="4" t="s">
        <v>82</v>
      </c>
      <c r="N132" s="4">
        <v>137</v>
      </c>
      <c r="O132" s="4">
        <v>20.02</v>
      </c>
      <c r="P132" s="4" t="s">
        <v>84</v>
      </c>
      <c r="Q132" s="4">
        <v>18.54</v>
      </c>
      <c r="R132" s="4">
        <v>904.04</v>
      </c>
      <c r="S132" s="4">
        <v>344.66</v>
      </c>
      <c r="T132" s="19">
        <v>45014</v>
      </c>
      <c r="U132" s="19">
        <v>45016</v>
      </c>
      <c r="V132" s="19">
        <v>45167</v>
      </c>
      <c r="W132" s="4">
        <v>85.2</v>
      </c>
      <c r="X132" s="4">
        <v>60.44</v>
      </c>
      <c r="Y132" s="19">
        <v>45898</v>
      </c>
      <c r="Z132" s="19">
        <v>46290</v>
      </c>
      <c r="AA132" s="19" t="s">
        <v>84</v>
      </c>
      <c r="AB132" s="19" t="s">
        <v>793</v>
      </c>
      <c r="AC132" s="22" t="s">
        <v>794</v>
      </c>
      <c r="AD132" s="22" t="s">
        <v>789</v>
      </c>
      <c r="AE132" s="22" t="s">
        <v>88</v>
      </c>
    </row>
    <row r="133" ht="63.75" spans="1:31">
      <c r="A133" s="4">
        <f>SUBTOTAL(103,$K$3:K133)</f>
        <v>123</v>
      </c>
      <c r="B133" s="14" t="s">
        <v>148</v>
      </c>
      <c r="C133" s="15" t="s">
        <v>14</v>
      </c>
      <c r="D133" s="4" t="s">
        <v>16</v>
      </c>
      <c r="E133" s="4" t="s">
        <v>390</v>
      </c>
      <c r="F133" s="4">
        <v>155288</v>
      </c>
      <c r="G133" s="4" t="s">
        <v>795</v>
      </c>
      <c r="H133" s="4" t="s">
        <v>105</v>
      </c>
      <c r="I133" s="4" t="s">
        <v>106</v>
      </c>
      <c r="J133" s="4" t="s">
        <v>796</v>
      </c>
      <c r="K133" s="3" t="s">
        <v>797</v>
      </c>
      <c r="L133" s="4" t="s">
        <v>214</v>
      </c>
      <c r="M133" s="4" t="s">
        <v>82</v>
      </c>
      <c r="N133" s="4">
        <v>137</v>
      </c>
      <c r="O133" s="4">
        <v>19.989</v>
      </c>
      <c r="P133" s="4" t="s">
        <v>84</v>
      </c>
      <c r="Q133" s="4">
        <v>19.7</v>
      </c>
      <c r="R133" s="4">
        <v>614.43</v>
      </c>
      <c r="S133" s="4">
        <v>344.66</v>
      </c>
      <c r="T133" s="19">
        <v>45016</v>
      </c>
      <c r="U133" s="19">
        <v>45016</v>
      </c>
      <c r="V133" s="19">
        <v>45167</v>
      </c>
      <c r="W133" s="4">
        <v>87.5</v>
      </c>
      <c r="X133" s="4">
        <v>50.71</v>
      </c>
      <c r="Y133" s="19">
        <v>45898</v>
      </c>
      <c r="Z133" s="19">
        <v>46233</v>
      </c>
      <c r="AA133" s="19" t="s">
        <v>84</v>
      </c>
      <c r="AB133" s="19" t="s">
        <v>798</v>
      </c>
      <c r="AC133" s="22" t="s">
        <v>799</v>
      </c>
      <c r="AD133" s="22" t="s">
        <v>383</v>
      </c>
      <c r="AE133" s="22" t="s">
        <v>88</v>
      </c>
    </row>
    <row r="134" ht="63.75" spans="1:31">
      <c r="A134" s="4">
        <f>SUBTOTAL(103,$K$3:K134)</f>
        <v>124</v>
      </c>
      <c r="B134" s="14" t="s">
        <v>148</v>
      </c>
      <c r="C134" s="15" t="s">
        <v>14</v>
      </c>
      <c r="D134" s="4" t="s">
        <v>16</v>
      </c>
      <c r="E134" s="4" t="s">
        <v>390</v>
      </c>
      <c r="F134" s="4">
        <v>155287</v>
      </c>
      <c r="G134" s="4" t="s">
        <v>800</v>
      </c>
      <c r="H134" s="4" t="s">
        <v>105</v>
      </c>
      <c r="I134" s="4" t="s">
        <v>106</v>
      </c>
      <c r="J134" s="4" t="s">
        <v>801</v>
      </c>
      <c r="K134" s="3" t="s">
        <v>802</v>
      </c>
      <c r="L134" s="4" t="s">
        <v>214</v>
      </c>
      <c r="M134" s="4" t="s">
        <v>82</v>
      </c>
      <c r="N134" s="4">
        <v>137</v>
      </c>
      <c r="O134" s="4">
        <v>19.921</v>
      </c>
      <c r="P134" s="4" t="s">
        <v>84</v>
      </c>
      <c r="Q134" s="4">
        <v>18.93</v>
      </c>
      <c r="R134" s="4">
        <v>693.15</v>
      </c>
      <c r="S134" s="4">
        <v>354.69</v>
      </c>
      <c r="T134" s="19">
        <v>45016</v>
      </c>
      <c r="U134" s="19">
        <v>45016</v>
      </c>
      <c r="V134" s="19">
        <v>45167</v>
      </c>
      <c r="W134" s="4">
        <v>90.5</v>
      </c>
      <c r="X134" s="4">
        <v>58.63</v>
      </c>
      <c r="Y134" s="19">
        <v>45898</v>
      </c>
      <c r="Z134" s="19">
        <v>46290</v>
      </c>
      <c r="AA134" s="19" t="s">
        <v>84</v>
      </c>
      <c r="AB134" s="19" t="s">
        <v>793</v>
      </c>
      <c r="AC134" s="22" t="s">
        <v>803</v>
      </c>
      <c r="AD134" s="22" t="s">
        <v>383</v>
      </c>
      <c r="AE134" s="22" t="s">
        <v>88</v>
      </c>
    </row>
    <row r="135" ht="51" spans="1:31">
      <c r="A135" s="4">
        <f>SUBTOTAL(103,$K$3:K135)</f>
        <v>125</v>
      </c>
      <c r="B135" s="14" t="s">
        <v>148</v>
      </c>
      <c r="C135" s="15" t="s">
        <v>14</v>
      </c>
      <c r="D135" s="4" t="s">
        <v>16</v>
      </c>
      <c r="E135" s="4" t="s">
        <v>397</v>
      </c>
      <c r="F135" s="4">
        <v>155289</v>
      </c>
      <c r="G135" s="4" t="s">
        <v>804</v>
      </c>
      <c r="H135" s="4" t="s">
        <v>78</v>
      </c>
      <c r="I135" s="4" t="s">
        <v>78</v>
      </c>
      <c r="J135" s="4" t="s">
        <v>805</v>
      </c>
      <c r="K135" s="3" t="s">
        <v>806</v>
      </c>
      <c r="L135" s="4" t="s">
        <v>214</v>
      </c>
      <c r="M135" s="4" t="s">
        <v>82</v>
      </c>
      <c r="N135" s="4" t="s">
        <v>807</v>
      </c>
      <c r="O135" s="4">
        <v>26.901</v>
      </c>
      <c r="P135" s="4" t="s">
        <v>84</v>
      </c>
      <c r="Q135" s="4">
        <v>26.9</v>
      </c>
      <c r="R135" s="4">
        <v>609.16</v>
      </c>
      <c r="S135" s="4">
        <v>267.62</v>
      </c>
      <c r="T135" s="19">
        <v>45013</v>
      </c>
      <c r="U135" s="19">
        <v>45016</v>
      </c>
      <c r="V135" s="19">
        <v>45217</v>
      </c>
      <c r="W135" s="4">
        <v>100</v>
      </c>
      <c r="X135" s="4">
        <v>99.45</v>
      </c>
      <c r="Y135" s="19">
        <v>46129</v>
      </c>
      <c r="Z135" s="19" t="s">
        <v>84</v>
      </c>
      <c r="AA135" s="19">
        <v>45880</v>
      </c>
      <c r="AB135" s="19" t="s">
        <v>808</v>
      </c>
      <c r="AC135" s="22" t="s">
        <v>809</v>
      </c>
      <c r="AD135" s="22" t="s">
        <v>810</v>
      </c>
      <c r="AE135" s="22" t="s">
        <v>88</v>
      </c>
    </row>
    <row r="136" ht="51" spans="1:31">
      <c r="A136" s="4">
        <f>SUBTOTAL(103,$K$3:K136)</f>
        <v>126</v>
      </c>
      <c r="B136" s="14" t="s">
        <v>148</v>
      </c>
      <c r="C136" s="15" t="s">
        <v>14</v>
      </c>
      <c r="D136" s="4" t="s">
        <v>16</v>
      </c>
      <c r="E136" s="4" t="s">
        <v>397</v>
      </c>
      <c r="F136" s="4">
        <v>155281</v>
      </c>
      <c r="G136" s="4" t="s">
        <v>811</v>
      </c>
      <c r="H136" s="4" t="s">
        <v>78</v>
      </c>
      <c r="I136" s="4" t="s">
        <v>78</v>
      </c>
      <c r="J136" s="4" t="s">
        <v>812</v>
      </c>
      <c r="K136" s="3" t="s">
        <v>813</v>
      </c>
      <c r="L136" s="4" t="s">
        <v>214</v>
      </c>
      <c r="M136" s="4" t="s">
        <v>82</v>
      </c>
      <c r="N136" s="4" t="s">
        <v>807</v>
      </c>
      <c r="O136" s="4">
        <v>27.299</v>
      </c>
      <c r="P136" s="4" t="s">
        <v>84</v>
      </c>
      <c r="Q136" s="4">
        <v>27.3</v>
      </c>
      <c r="R136" s="4">
        <v>562.05</v>
      </c>
      <c r="S136" s="4">
        <v>249.4</v>
      </c>
      <c r="T136" s="19">
        <v>45014</v>
      </c>
      <c r="U136" s="19">
        <v>45016</v>
      </c>
      <c r="V136" s="19">
        <v>45149</v>
      </c>
      <c r="W136" s="4">
        <v>100</v>
      </c>
      <c r="X136" s="4">
        <v>99.79</v>
      </c>
      <c r="Y136" s="19">
        <v>46061</v>
      </c>
      <c r="Z136" s="19" t="s">
        <v>84</v>
      </c>
      <c r="AA136" s="19">
        <v>45869</v>
      </c>
      <c r="AB136" s="19" t="s">
        <v>808</v>
      </c>
      <c r="AC136" s="22" t="s">
        <v>809</v>
      </c>
      <c r="AD136" s="22" t="s">
        <v>810</v>
      </c>
      <c r="AE136" s="22" t="s">
        <v>88</v>
      </c>
    </row>
    <row r="137" ht="51" spans="1:31">
      <c r="A137" s="4">
        <f>SUBTOTAL(103,$K$3:K137)</f>
        <v>127</v>
      </c>
      <c r="B137" s="14" t="s">
        <v>148</v>
      </c>
      <c r="C137" s="15" t="s">
        <v>14</v>
      </c>
      <c r="D137" s="4" t="s">
        <v>16</v>
      </c>
      <c r="E137" s="4" t="s">
        <v>397</v>
      </c>
      <c r="F137" s="4">
        <v>155291</v>
      </c>
      <c r="G137" s="4" t="s">
        <v>814</v>
      </c>
      <c r="H137" s="4" t="s">
        <v>105</v>
      </c>
      <c r="I137" s="4" t="s">
        <v>106</v>
      </c>
      <c r="J137" s="4" t="s">
        <v>815</v>
      </c>
      <c r="K137" s="3" t="s">
        <v>816</v>
      </c>
      <c r="L137" s="4" t="s">
        <v>214</v>
      </c>
      <c r="M137" s="4" t="s">
        <v>82</v>
      </c>
      <c r="N137" s="4" t="s">
        <v>807</v>
      </c>
      <c r="O137" s="4">
        <v>27.52</v>
      </c>
      <c r="P137" s="4">
        <v>0.41</v>
      </c>
      <c r="Q137" s="4">
        <v>25.55</v>
      </c>
      <c r="R137" s="4">
        <v>665.47</v>
      </c>
      <c r="S137" s="4">
        <v>266.24</v>
      </c>
      <c r="T137" s="19">
        <v>45016</v>
      </c>
      <c r="U137" s="19">
        <v>45016</v>
      </c>
      <c r="V137" s="19">
        <v>45551</v>
      </c>
      <c r="W137" s="4">
        <v>96.7</v>
      </c>
      <c r="X137" s="4">
        <v>92.44</v>
      </c>
      <c r="Y137" s="19">
        <v>46463</v>
      </c>
      <c r="Z137" s="19">
        <v>46463</v>
      </c>
      <c r="AA137" s="19" t="s">
        <v>84</v>
      </c>
      <c r="AB137" s="19" t="s">
        <v>808</v>
      </c>
      <c r="AC137" s="22" t="s">
        <v>809</v>
      </c>
      <c r="AD137" s="22" t="s">
        <v>810</v>
      </c>
      <c r="AE137" s="22" t="s">
        <v>88</v>
      </c>
    </row>
    <row r="138" ht="76.5" spans="1:31">
      <c r="A138" s="4">
        <f>SUBTOTAL(103,$K$3:K138)</f>
        <v>128</v>
      </c>
      <c r="B138" s="14" t="s">
        <v>817</v>
      </c>
      <c r="C138" s="15" t="s">
        <v>24</v>
      </c>
      <c r="D138" s="4" t="s">
        <v>26</v>
      </c>
      <c r="E138" s="4" t="s">
        <v>818</v>
      </c>
      <c r="F138" s="4">
        <v>151044</v>
      </c>
      <c r="G138" s="4" t="s">
        <v>819</v>
      </c>
      <c r="H138" s="4" t="s">
        <v>78</v>
      </c>
      <c r="I138" s="4" t="s">
        <v>78</v>
      </c>
      <c r="J138" s="4" t="s">
        <v>820</v>
      </c>
      <c r="K138" s="3" t="s">
        <v>821</v>
      </c>
      <c r="L138" s="4" t="s">
        <v>81</v>
      </c>
      <c r="M138" s="4" t="s">
        <v>82</v>
      </c>
      <c r="N138" s="4">
        <v>244</v>
      </c>
      <c r="O138" s="4">
        <v>14</v>
      </c>
      <c r="P138" s="4" t="s">
        <v>84</v>
      </c>
      <c r="Q138" s="4">
        <v>14</v>
      </c>
      <c r="R138" s="4">
        <v>8.01</v>
      </c>
      <c r="S138" s="4">
        <v>6.55</v>
      </c>
      <c r="T138" s="19">
        <v>43014</v>
      </c>
      <c r="U138" s="19">
        <v>43160</v>
      </c>
      <c r="V138" s="19">
        <v>43166</v>
      </c>
      <c r="W138" s="4">
        <v>100</v>
      </c>
      <c r="X138" s="4">
        <v>100</v>
      </c>
      <c r="Y138" s="19">
        <v>43708</v>
      </c>
      <c r="Z138" s="19" t="s">
        <v>84</v>
      </c>
      <c r="AA138" s="19">
        <v>44115</v>
      </c>
      <c r="AB138" s="19" t="s">
        <v>822</v>
      </c>
      <c r="AC138" s="22" t="s">
        <v>823</v>
      </c>
      <c r="AD138" s="22" t="s">
        <v>824</v>
      </c>
      <c r="AE138" s="22" t="s">
        <v>88</v>
      </c>
    </row>
    <row r="139" ht="63.75" spans="1:31">
      <c r="A139" s="4">
        <f>SUBTOTAL(103,$K$3:K139)</f>
        <v>129</v>
      </c>
      <c r="B139" s="14" t="s">
        <v>817</v>
      </c>
      <c r="C139" s="15" t="s">
        <v>24</v>
      </c>
      <c r="D139" s="4" t="s">
        <v>26</v>
      </c>
      <c r="E139" s="4" t="s">
        <v>818</v>
      </c>
      <c r="F139" s="4">
        <v>157024</v>
      </c>
      <c r="G139" s="4" t="s">
        <v>825</v>
      </c>
      <c r="H139" s="4" t="s">
        <v>78</v>
      </c>
      <c r="I139" s="4" t="s">
        <v>78</v>
      </c>
      <c r="J139" s="4" t="s">
        <v>826</v>
      </c>
      <c r="K139" s="3" t="s">
        <v>827</v>
      </c>
      <c r="L139" s="4" t="s">
        <v>81</v>
      </c>
      <c r="M139" s="4" t="s">
        <v>82</v>
      </c>
      <c r="N139" s="4">
        <v>244</v>
      </c>
      <c r="O139" s="4">
        <v>23.2</v>
      </c>
      <c r="P139" s="4" t="s">
        <v>84</v>
      </c>
      <c r="Q139" s="4">
        <v>23.2</v>
      </c>
      <c r="R139" s="4">
        <v>16.49</v>
      </c>
      <c r="S139" s="4">
        <v>12.47</v>
      </c>
      <c r="T139" s="19">
        <v>43014</v>
      </c>
      <c r="U139" s="19">
        <v>43147</v>
      </c>
      <c r="V139" s="19">
        <v>43181</v>
      </c>
      <c r="W139" s="4">
        <v>0</v>
      </c>
      <c r="X139" s="4">
        <v>0</v>
      </c>
      <c r="Y139" s="19">
        <v>43708</v>
      </c>
      <c r="Z139" s="19" t="s">
        <v>84</v>
      </c>
      <c r="AA139" s="19">
        <v>43708</v>
      </c>
      <c r="AB139" s="19" t="s">
        <v>822</v>
      </c>
      <c r="AC139" s="22" t="s">
        <v>84</v>
      </c>
      <c r="AD139" s="22" t="s">
        <v>824</v>
      </c>
      <c r="AE139" s="22" t="s">
        <v>88</v>
      </c>
    </row>
    <row r="140" ht="51" spans="1:31">
      <c r="A140" s="4">
        <f>SUBTOTAL(103,$K$3:K140)</f>
        <v>130</v>
      </c>
      <c r="B140" s="14" t="s">
        <v>817</v>
      </c>
      <c r="C140" s="15" t="s">
        <v>24</v>
      </c>
      <c r="D140" s="4" t="s">
        <v>26</v>
      </c>
      <c r="E140" s="4" t="s">
        <v>828</v>
      </c>
      <c r="F140" s="4">
        <v>154039</v>
      </c>
      <c r="G140" s="4" t="s">
        <v>829</v>
      </c>
      <c r="H140" s="4" t="s">
        <v>105</v>
      </c>
      <c r="I140" s="4" t="s">
        <v>106</v>
      </c>
      <c r="J140" s="4" t="s">
        <v>830</v>
      </c>
      <c r="K140" s="3" t="s">
        <v>831</v>
      </c>
      <c r="L140" s="4" t="s">
        <v>81</v>
      </c>
      <c r="M140" s="4" t="s">
        <v>82</v>
      </c>
      <c r="N140" s="4" t="s">
        <v>832</v>
      </c>
      <c r="O140" s="4">
        <v>1.15</v>
      </c>
      <c r="P140" s="4" t="s">
        <v>84</v>
      </c>
      <c r="Q140" s="4">
        <v>1.15</v>
      </c>
      <c r="R140" s="4">
        <v>245.34</v>
      </c>
      <c r="S140" s="4">
        <v>135.12</v>
      </c>
      <c r="T140" s="19">
        <v>43173</v>
      </c>
      <c r="U140" s="19">
        <v>44828</v>
      </c>
      <c r="V140" s="19">
        <v>44936</v>
      </c>
      <c r="W140" s="4">
        <v>75.19</v>
      </c>
      <c r="X140" s="4">
        <v>65.48</v>
      </c>
      <c r="Y140" s="19">
        <v>45666</v>
      </c>
      <c r="Z140" s="19">
        <v>46234</v>
      </c>
      <c r="AA140" s="19" t="s">
        <v>84</v>
      </c>
      <c r="AB140" s="19" t="s">
        <v>833</v>
      </c>
      <c r="AC140" s="22" t="s">
        <v>834</v>
      </c>
      <c r="AD140" s="22" t="s">
        <v>191</v>
      </c>
      <c r="AE140" s="22" t="s">
        <v>442</v>
      </c>
    </row>
    <row r="141" ht="51" spans="1:31">
      <c r="A141" s="4">
        <f>SUBTOTAL(103,$K$3:K141)</f>
        <v>131</v>
      </c>
      <c r="B141" s="14" t="s">
        <v>817</v>
      </c>
      <c r="C141" s="15" t="s">
        <v>24</v>
      </c>
      <c r="D141" s="4" t="s">
        <v>26</v>
      </c>
      <c r="E141" s="4" t="s">
        <v>828</v>
      </c>
      <c r="F141" s="4">
        <v>80719</v>
      </c>
      <c r="G141" s="4" t="s">
        <v>835</v>
      </c>
      <c r="H141" s="4" t="s">
        <v>78</v>
      </c>
      <c r="I141" s="4" t="s">
        <v>78</v>
      </c>
      <c r="J141" s="4" t="s">
        <v>836</v>
      </c>
      <c r="K141" s="3" t="s">
        <v>837</v>
      </c>
      <c r="L141" s="4" t="s">
        <v>81</v>
      </c>
      <c r="M141" s="4" t="s">
        <v>82</v>
      </c>
      <c r="N141" s="4" t="s">
        <v>832</v>
      </c>
      <c r="O141" s="4">
        <v>5.2</v>
      </c>
      <c r="P141" s="4" t="s">
        <v>84</v>
      </c>
      <c r="Q141" s="4">
        <v>5.2</v>
      </c>
      <c r="R141" s="4">
        <v>458.06</v>
      </c>
      <c r="S141" s="4">
        <v>272.77</v>
      </c>
      <c r="T141" s="19">
        <v>43173</v>
      </c>
      <c r="U141" s="19">
        <v>43174</v>
      </c>
      <c r="V141" s="19">
        <v>43319</v>
      </c>
      <c r="W141" s="4">
        <v>100</v>
      </c>
      <c r="X141" s="4">
        <v>99.16</v>
      </c>
      <c r="Y141" s="19">
        <v>44231</v>
      </c>
      <c r="Z141" s="19" t="s">
        <v>84</v>
      </c>
      <c r="AA141" s="19">
        <v>44849</v>
      </c>
      <c r="AB141" s="19" t="s">
        <v>609</v>
      </c>
      <c r="AC141" s="22" t="s">
        <v>838</v>
      </c>
      <c r="AD141" s="22" t="s">
        <v>839</v>
      </c>
      <c r="AE141" s="22" t="s">
        <v>442</v>
      </c>
    </row>
    <row r="142" ht="63.75" spans="1:31">
      <c r="A142" s="4">
        <f>SUBTOTAL(103,$K$3:K142)</f>
        <v>132</v>
      </c>
      <c r="B142" s="14" t="s">
        <v>817</v>
      </c>
      <c r="C142" s="15" t="s">
        <v>24</v>
      </c>
      <c r="D142" s="4" t="s">
        <v>26</v>
      </c>
      <c r="E142" s="4" t="s">
        <v>828</v>
      </c>
      <c r="F142" s="4">
        <v>138017</v>
      </c>
      <c r="G142" s="4" t="s">
        <v>840</v>
      </c>
      <c r="H142" s="4" t="s">
        <v>105</v>
      </c>
      <c r="I142" s="4" t="s">
        <v>106</v>
      </c>
      <c r="J142" s="4" t="s">
        <v>841</v>
      </c>
      <c r="K142" s="3" t="s">
        <v>842</v>
      </c>
      <c r="L142" s="4" t="s">
        <v>81</v>
      </c>
      <c r="M142" s="4" t="s">
        <v>82</v>
      </c>
      <c r="N142" s="4" t="s">
        <v>832</v>
      </c>
      <c r="O142" s="4">
        <v>20.61</v>
      </c>
      <c r="P142" s="4" t="s">
        <v>84</v>
      </c>
      <c r="Q142" s="4">
        <v>20.6065</v>
      </c>
      <c r="R142" s="4">
        <v>435.82</v>
      </c>
      <c r="S142" s="4">
        <v>193.99</v>
      </c>
      <c r="T142" s="19">
        <v>43173</v>
      </c>
      <c r="U142" s="19">
        <v>43526</v>
      </c>
      <c r="V142" s="19">
        <v>43658</v>
      </c>
      <c r="W142" s="4">
        <v>92.21</v>
      </c>
      <c r="X142" s="4">
        <v>90.04</v>
      </c>
      <c r="Y142" s="19">
        <v>44388</v>
      </c>
      <c r="Z142" s="19">
        <v>46234</v>
      </c>
      <c r="AA142" s="19" t="s">
        <v>84</v>
      </c>
      <c r="AB142" s="19" t="s">
        <v>843</v>
      </c>
      <c r="AC142" s="22" t="s">
        <v>844</v>
      </c>
      <c r="AD142" s="22" t="s">
        <v>839</v>
      </c>
      <c r="AE142" s="22" t="s">
        <v>88</v>
      </c>
    </row>
    <row r="143" ht="63.75" spans="1:31">
      <c r="A143" s="4">
        <f>SUBTOTAL(103,$K$3:K143)</f>
        <v>133</v>
      </c>
      <c r="B143" s="14" t="s">
        <v>817</v>
      </c>
      <c r="C143" s="15" t="s">
        <v>24</v>
      </c>
      <c r="D143" s="4" t="s">
        <v>26</v>
      </c>
      <c r="E143" s="4" t="s">
        <v>828</v>
      </c>
      <c r="F143" s="4">
        <v>154301</v>
      </c>
      <c r="G143" s="4" t="s">
        <v>845</v>
      </c>
      <c r="H143" s="4" t="s">
        <v>105</v>
      </c>
      <c r="I143" s="4" t="s">
        <v>106</v>
      </c>
      <c r="J143" s="4" t="s">
        <v>846</v>
      </c>
      <c r="K143" s="3" t="s">
        <v>847</v>
      </c>
      <c r="L143" s="4" t="s">
        <v>81</v>
      </c>
      <c r="M143" s="4" t="s">
        <v>82</v>
      </c>
      <c r="N143" s="4" t="s">
        <v>832</v>
      </c>
      <c r="O143" s="4">
        <v>3.75</v>
      </c>
      <c r="P143" s="4" t="s">
        <v>84</v>
      </c>
      <c r="Q143" s="4">
        <v>3.74</v>
      </c>
      <c r="R143" s="4">
        <v>198.28</v>
      </c>
      <c r="S143" s="4">
        <v>102.47</v>
      </c>
      <c r="T143" s="19">
        <v>43173</v>
      </c>
      <c r="U143" s="19">
        <v>44909</v>
      </c>
      <c r="V143" s="19">
        <v>44999</v>
      </c>
      <c r="W143" s="4">
        <v>93.95</v>
      </c>
      <c r="X143" s="4">
        <v>93.9</v>
      </c>
      <c r="Y143" s="19">
        <v>45729</v>
      </c>
      <c r="Z143" s="19">
        <v>46295</v>
      </c>
      <c r="AA143" s="19" t="s">
        <v>84</v>
      </c>
      <c r="AB143" s="19" t="s">
        <v>848</v>
      </c>
      <c r="AC143" s="22" t="s">
        <v>849</v>
      </c>
      <c r="AD143" s="22" t="s">
        <v>191</v>
      </c>
      <c r="AE143" s="22" t="s">
        <v>88</v>
      </c>
    </row>
    <row r="144" ht="63.75" spans="1:31">
      <c r="A144" s="4">
        <f>SUBTOTAL(103,$K$3:K144)</f>
        <v>134</v>
      </c>
      <c r="B144" s="14" t="s">
        <v>817</v>
      </c>
      <c r="C144" s="15" t="s">
        <v>24</v>
      </c>
      <c r="D144" s="4" t="s">
        <v>26</v>
      </c>
      <c r="E144" s="4" t="s">
        <v>828</v>
      </c>
      <c r="F144" s="4">
        <v>66765</v>
      </c>
      <c r="G144" s="4" t="s">
        <v>850</v>
      </c>
      <c r="H144" s="4" t="s">
        <v>78</v>
      </c>
      <c r="I144" s="4" t="s">
        <v>143</v>
      </c>
      <c r="J144" s="4" t="s">
        <v>851</v>
      </c>
      <c r="K144" s="3" t="s">
        <v>852</v>
      </c>
      <c r="L144" s="4" t="s">
        <v>81</v>
      </c>
      <c r="M144" s="4" t="s">
        <v>82</v>
      </c>
      <c r="N144" s="4">
        <v>244</v>
      </c>
      <c r="O144" s="4">
        <v>16.99</v>
      </c>
      <c r="P144" s="4" t="s">
        <v>84</v>
      </c>
      <c r="Q144" s="4">
        <v>16.99</v>
      </c>
      <c r="R144" s="4">
        <v>264.21</v>
      </c>
      <c r="S144" s="4">
        <v>155.04</v>
      </c>
      <c r="T144" s="19">
        <v>43173</v>
      </c>
      <c r="U144" s="19">
        <v>43186</v>
      </c>
      <c r="V144" s="19">
        <v>43426</v>
      </c>
      <c r="W144" s="4">
        <v>94.06</v>
      </c>
      <c r="X144" s="4">
        <v>93.76</v>
      </c>
      <c r="Y144" s="19">
        <v>44156</v>
      </c>
      <c r="Z144" s="19" t="s">
        <v>182</v>
      </c>
      <c r="AA144" s="19">
        <v>45698</v>
      </c>
      <c r="AB144" s="19" t="s">
        <v>853</v>
      </c>
      <c r="AC144" s="22" t="s">
        <v>854</v>
      </c>
      <c r="AD144" s="22" t="s">
        <v>839</v>
      </c>
      <c r="AE144" s="22" t="s">
        <v>88</v>
      </c>
    </row>
    <row r="145" ht="51" spans="1:31">
      <c r="A145" s="4">
        <f>SUBTOTAL(103,$K$3:K145)</f>
        <v>135</v>
      </c>
      <c r="B145" s="14" t="s">
        <v>817</v>
      </c>
      <c r="C145" s="15" t="s">
        <v>24</v>
      </c>
      <c r="D145" s="4" t="s">
        <v>26</v>
      </c>
      <c r="E145" s="4" t="s">
        <v>855</v>
      </c>
      <c r="F145" s="4">
        <v>150870</v>
      </c>
      <c r="G145" s="4" t="s">
        <v>856</v>
      </c>
      <c r="H145" s="4" t="s">
        <v>105</v>
      </c>
      <c r="I145" s="4" t="s">
        <v>106</v>
      </c>
      <c r="J145" s="4" t="s">
        <v>857</v>
      </c>
      <c r="K145" s="3" t="s">
        <v>858</v>
      </c>
      <c r="L145" s="4" t="s">
        <v>81</v>
      </c>
      <c r="M145" s="4" t="s">
        <v>82</v>
      </c>
      <c r="N145" s="4">
        <v>244</v>
      </c>
      <c r="O145" s="4">
        <v>9.46</v>
      </c>
      <c r="P145" s="4" t="s">
        <v>84</v>
      </c>
      <c r="Q145" s="4">
        <v>8.47</v>
      </c>
      <c r="R145" s="4">
        <v>225.3731</v>
      </c>
      <c r="S145" s="4">
        <v>118.41</v>
      </c>
      <c r="T145" s="19">
        <v>44026</v>
      </c>
      <c r="U145" s="19">
        <v>44043</v>
      </c>
      <c r="V145" s="19">
        <v>44105</v>
      </c>
      <c r="W145" s="4">
        <v>94.26</v>
      </c>
      <c r="X145" s="4">
        <v>92.51</v>
      </c>
      <c r="Y145" s="19">
        <v>44652</v>
      </c>
      <c r="Z145" s="19">
        <v>46326</v>
      </c>
      <c r="AA145" s="19" t="s">
        <v>84</v>
      </c>
      <c r="AB145" s="19" t="s">
        <v>859</v>
      </c>
      <c r="AC145" s="22" t="s">
        <v>860</v>
      </c>
      <c r="AD145" s="22" t="s">
        <v>191</v>
      </c>
      <c r="AE145" s="22" t="s">
        <v>88</v>
      </c>
    </row>
    <row r="146" ht="51" spans="1:31">
      <c r="A146" s="4">
        <f>SUBTOTAL(103,$K$3:K146)</f>
        <v>136</v>
      </c>
      <c r="B146" s="14" t="s">
        <v>817</v>
      </c>
      <c r="C146" s="15" t="s">
        <v>24</v>
      </c>
      <c r="D146" s="4" t="s">
        <v>26</v>
      </c>
      <c r="E146" s="4" t="s">
        <v>855</v>
      </c>
      <c r="F146" s="4">
        <v>150872</v>
      </c>
      <c r="G146" s="4" t="s">
        <v>861</v>
      </c>
      <c r="H146" s="4" t="s">
        <v>78</v>
      </c>
      <c r="I146" s="4" t="s">
        <v>143</v>
      </c>
      <c r="J146" s="4" t="s">
        <v>862</v>
      </c>
      <c r="K146" s="3" t="s">
        <v>863</v>
      </c>
      <c r="L146" s="4" t="s">
        <v>81</v>
      </c>
      <c r="M146" s="4" t="s">
        <v>82</v>
      </c>
      <c r="N146" s="4">
        <v>244</v>
      </c>
      <c r="O146" s="4">
        <v>8.73</v>
      </c>
      <c r="P146" s="4" t="s">
        <v>84</v>
      </c>
      <c r="Q146" s="4">
        <v>8.4</v>
      </c>
      <c r="R146" s="4">
        <v>210.79</v>
      </c>
      <c r="S146" s="4">
        <v>99</v>
      </c>
      <c r="T146" s="19">
        <v>44026</v>
      </c>
      <c r="U146" s="19">
        <v>44043</v>
      </c>
      <c r="V146" s="19">
        <v>44105</v>
      </c>
      <c r="W146" s="4">
        <v>96.95</v>
      </c>
      <c r="X146" s="4">
        <v>96.44</v>
      </c>
      <c r="Y146" s="19">
        <v>44652</v>
      </c>
      <c r="Z146" s="19" t="s">
        <v>182</v>
      </c>
      <c r="AA146" s="19">
        <v>46080</v>
      </c>
      <c r="AB146" s="19" t="s">
        <v>864</v>
      </c>
      <c r="AC146" s="22" t="s">
        <v>865</v>
      </c>
      <c r="AD146" s="22" t="s">
        <v>191</v>
      </c>
      <c r="AE146" s="22" t="s">
        <v>88</v>
      </c>
    </row>
    <row r="147" ht="63.75" spans="1:31">
      <c r="A147" s="4">
        <f>SUBTOTAL(103,$K$3:K147)</f>
        <v>137</v>
      </c>
      <c r="B147" s="14" t="s">
        <v>817</v>
      </c>
      <c r="C147" s="15" t="s">
        <v>24</v>
      </c>
      <c r="D147" s="4" t="s">
        <v>26</v>
      </c>
      <c r="E147" s="4" t="s">
        <v>855</v>
      </c>
      <c r="F147" s="4">
        <v>151439</v>
      </c>
      <c r="G147" s="4" t="s">
        <v>866</v>
      </c>
      <c r="H147" s="4" t="s">
        <v>78</v>
      </c>
      <c r="I147" s="4" t="s">
        <v>78</v>
      </c>
      <c r="J147" s="4" t="s">
        <v>867</v>
      </c>
      <c r="K147" s="3" t="s">
        <v>868</v>
      </c>
      <c r="L147" s="4" t="s">
        <v>81</v>
      </c>
      <c r="M147" s="4" t="s">
        <v>82</v>
      </c>
      <c r="N147" s="4">
        <v>244</v>
      </c>
      <c r="O147" s="4">
        <v>2.419</v>
      </c>
      <c r="P147" s="4" t="s">
        <v>84</v>
      </c>
      <c r="Q147" s="4">
        <v>2.42</v>
      </c>
      <c r="R147" s="4">
        <v>749.61</v>
      </c>
      <c r="S147" s="4">
        <v>431.28</v>
      </c>
      <c r="T147" s="19">
        <v>44225</v>
      </c>
      <c r="U147" s="19">
        <v>44235</v>
      </c>
      <c r="V147" s="19">
        <v>44280</v>
      </c>
      <c r="W147" s="4">
        <v>100</v>
      </c>
      <c r="X147" s="4">
        <v>100</v>
      </c>
      <c r="Y147" s="19">
        <v>45009</v>
      </c>
      <c r="Z147" s="19" t="s">
        <v>84</v>
      </c>
      <c r="AA147" s="19">
        <v>45733</v>
      </c>
      <c r="AB147" s="19" t="s">
        <v>869</v>
      </c>
      <c r="AC147" s="22" t="s">
        <v>870</v>
      </c>
      <c r="AD147" s="22" t="s">
        <v>871</v>
      </c>
      <c r="AE147" s="22" t="s">
        <v>485</v>
      </c>
    </row>
    <row r="148" ht="63.75" spans="1:31">
      <c r="A148" s="4">
        <f>SUBTOTAL(103,$K$3:K148)</f>
        <v>138</v>
      </c>
      <c r="B148" s="14" t="s">
        <v>817</v>
      </c>
      <c r="C148" s="15" t="s">
        <v>24</v>
      </c>
      <c r="D148" s="4" t="s">
        <v>26</v>
      </c>
      <c r="E148" s="4" t="s">
        <v>855</v>
      </c>
      <c r="F148" s="4">
        <v>151430</v>
      </c>
      <c r="G148" s="4" t="s">
        <v>872</v>
      </c>
      <c r="H148" s="4" t="s">
        <v>78</v>
      </c>
      <c r="I148" s="4" t="s">
        <v>78</v>
      </c>
      <c r="J148" s="4" t="s">
        <v>873</v>
      </c>
      <c r="K148" s="3" t="s">
        <v>874</v>
      </c>
      <c r="L148" s="4" t="s">
        <v>81</v>
      </c>
      <c r="M148" s="4" t="s">
        <v>82</v>
      </c>
      <c r="N148" s="4">
        <v>244</v>
      </c>
      <c r="O148" s="4">
        <v>20.251</v>
      </c>
      <c r="P148" s="4" t="s">
        <v>84</v>
      </c>
      <c r="Q148" s="4">
        <v>18.66</v>
      </c>
      <c r="R148" s="4">
        <v>486.45</v>
      </c>
      <c r="S148" s="4">
        <v>208.58</v>
      </c>
      <c r="T148" s="19">
        <v>44229</v>
      </c>
      <c r="U148" s="19">
        <v>44230</v>
      </c>
      <c r="V148" s="19">
        <v>44284</v>
      </c>
      <c r="W148" s="4">
        <v>97.21</v>
      </c>
      <c r="X148" s="4">
        <v>97.16</v>
      </c>
      <c r="Y148" s="19">
        <v>44832</v>
      </c>
      <c r="Z148" s="19" t="s">
        <v>84</v>
      </c>
      <c r="AA148" s="19">
        <v>45597</v>
      </c>
      <c r="AB148" s="19" t="s">
        <v>875</v>
      </c>
      <c r="AC148" s="22" t="s">
        <v>876</v>
      </c>
      <c r="AD148" s="22" t="s">
        <v>871</v>
      </c>
      <c r="AE148" s="22" t="s">
        <v>88</v>
      </c>
    </row>
    <row r="149" ht="76.5" spans="1:31">
      <c r="A149" s="4">
        <f>SUBTOTAL(103,$K$3:K149)</f>
        <v>139</v>
      </c>
      <c r="B149" s="14" t="s">
        <v>817</v>
      </c>
      <c r="C149" s="15" t="s">
        <v>24</v>
      </c>
      <c r="D149" s="4" t="s">
        <v>26</v>
      </c>
      <c r="E149" s="4" t="s">
        <v>855</v>
      </c>
      <c r="F149" s="4">
        <v>152091</v>
      </c>
      <c r="G149" s="4" t="s">
        <v>877</v>
      </c>
      <c r="H149" s="4" t="s">
        <v>105</v>
      </c>
      <c r="I149" s="4" t="s">
        <v>106</v>
      </c>
      <c r="J149" s="4" t="s">
        <v>878</v>
      </c>
      <c r="K149" s="3" t="s">
        <v>879</v>
      </c>
      <c r="L149" s="4" t="s">
        <v>81</v>
      </c>
      <c r="M149" s="4" t="s">
        <v>82</v>
      </c>
      <c r="N149" s="4">
        <v>244</v>
      </c>
      <c r="O149" s="4">
        <v>14.84</v>
      </c>
      <c r="P149" s="4" t="s">
        <v>84</v>
      </c>
      <c r="Q149" s="4">
        <v>11.4</v>
      </c>
      <c r="R149" s="4">
        <v>512.43</v>
      </c>
      <c r="S149" s="4">
        <v>220.33</v>
      </c>
      <c r="T149" s="19">
        <v>44285</v>
      </c>
      <c r="U149" s="19">
        <v>44396</v>
      </c>
      <c r="V149" s="19">
        <v>44434</v>
      </c>
      <c r="W149" s="4">
        <v>53.49</v>
      </c>
      <c r="X149" s="4">
        <v>50.08</v>
      </c>
      <c r="Y149" s="19">
        <v>44981</v>
      </c>
      <c r="Z149" s="19">
        <v>46326</v>
      </c>
      <c r="AA149" s="19" t="s">
        <v>84</v>
      </c>
      <c r="AB149" s="19" t="s">
        <v>880</v>
      </c>
      <c r="AC149" s="22" t="s">
        <v>881</v>
      </c>
      <c r="AD149" s="22" t="s">
        <v>871</v>
      </c>
      <c r="AE149" s="22" t="s">
        <v>88</v>
      </c>
    </row>
    <row r="150" ht="63.75" hidden="1" spans="1:31">
      <c r="A150" s="4">
        <f>SUBTOTAL(103,$K$3:K150)</f>
        <v>139</v>
      </c>
      <c r="B150" s="14" t="s">
        <v>817</v>
      </c>
      <c r="C150" s="15" t="s">
        <v>24</v>
      </c>
      <c r="D150" s="4" t="s">
        <v>26</v>
      </c>
      <c r="E150" s="4" t="s">
        <v>855</v>
      </c>
      <c r="F150" s="4">
        <v>149359</v>
      </c>
      <c r="G150" s="4" t="s">
        <v>882</v>
      </c>
      <c r="H150" s="4" t="s">
        <v>430</v>
      </c>
      <c r="I150" s="4" t="s">
        <v>430</v>
      </c>
      <c r="J150" s="4" t="s">
        <v>883</v>
      </c>
      <c r="K150" s="3" t="s">
        <v>884</v>
      </c>
      <c r="L150" s="4" t="s">
        <v>81</v>
      </c>
      <c r="M150" s="4" t="s">
        <v>82</v>
      </c>
      <c r="N150" s="4">
        <v>244</v>
      </c>
      <c r="O150" s="4">
        <v>1.269</v>
      </c>
      <c r="P150" s="4" t="s">
        <v>84</v>
      </c>
      <c r="Q150" s="4">
        <v>0</v>
      </c>
      <c r="R150" s="4">
        <v>91.29</v>
      </c>
      <c r="S150" s="4" t="s">
        <v>84</v>
      </c>
      <c r="T150" s="19">
        <v>43796</v>
      </c>
      <c r="U150" s="19" t="s">
        <v>713</v>
      </c>
      <c r="V150" s="19" t="s">
        <v>84</v>
      </c>
      <c r="W150" s="4" t="s">
        <v>84</v>
      </c>
      <c r="X150" s="4" t="s">
        <v>84</v>
      </c>
      <c r="Y150" s="19" t="s">
        <v>84</v>
      </c>
      <c r="Z150" s="19" t="s">
        <v>84</v>
      </c>
      <c r="AA150" s="19" t="s">
        <v>84</v>
      </c>
      <c r="AB150" s="19" t="s">
        <v>508</v>
      </c>
      <c r="AC150" s="22" t="s">
        <v>84</v>
      </c>
      <c r="AD150" s="22" t="s">
        <v>191</v>
      </c>
      <c r="AE150" s="22" t="s">
        <v>485</v>
      </c>
    </row>
    <row r="151" ht="89.25" spans="1:31">
      <c r="A151" s="4">
        <f>SUBTOTAL(103,$K$3:K151)</f>
        <v>140</v>
      </c>
      <c r="B151" s="14" t="s">
        <v>817</v>
      </c>
      <c r="C151" s="15" t="s">
        <v>24</v>
      </c>
      <c r="D151" s="4" t="s">
        <v>26</v>
      </c>
      <c r="E151" s="4" t="s">
        <v>818</v>
      </c>
      <c r="F151" s="4">
        <v>151691</v>
      </c>
      <c r="G151" s="4" t="s">
        <v>885</v>
      </c>
      <c r="H151" s="4" t="s">
        <v>78</v>
      </c>
      <c r="I151" s="4" t="s">
        <v>143</v>
      </c>
      <c r="J151" s="4" t="s">
        <v>886</v>
      </c>
      <c r="K151" s="3" t="s">
        <v>887</v>
      </c>
      <c r="L151" s="4" t="s">
        <v>81</v>
      </c>
      <c r="M151" s="4" t="s">
        <v>82</v>
      </c>
      <c r="N151" s="4">
        <v>244</v>
      </c>
      <c r="O151" s="4">
        <v>12.87</v>
      </c>
      <c r="P151" s="4" t="s">
        <v>84</v>
      </c>
      <c r="Q151" s="4">
        <v>11.91</v>
      </c>
      <c r="R151" s="4">
        <v>398.51</v>
      </c>
      <c r="S151" s="4">
        <v>134.35</v>
      </c>
      <c r="T151" s="19">
        <v>44285</v>
      </c>
      <c r="U151" s="19">
        <v>44285</v>
      </c>
      <c r="V151" s="19">
        <v>44378</v>
      </c>
      <c r="W151" s="4">
        <v>98.55</v>
      </c>
      <c r="X151" s="4">
        <v>97.34</v>
      </c>
      <c r="Y151" s="19">
        <v>44926</v>
      </c>
      <c r="Z151" s="19" t="s">
        <v>182</v>
      </c>
      <c r="AA151" s="19">
        <v>45747</v>
      </c>
      <c r="AB151" s="19" t="s">
        <v>888</v>
      </c>
      <c r="AC151" s="22" t="s">
        <v>889</v>
      </c>
      <c r="AD151" s="22" t="s">
        <v>890</v>
      </c>
      <c r="AE151" s="22" t="s">
        <v>88</v>
      </c>
    </row>
    <row r="152" ht="63.75" spans="1:31">
      <c r="A152" s="4">
        <f>SUBTOTAL(103,$K$3:K152)</f>
        <v>141</v>
      </c>
      <c r="B152" s="14" t="s">
        <v>817</v>
      </c>
      <c r="C152" s="15" t="s">
        <v>24</v>
      </c>
      <c r="D152" s="4" t="s">
        <v>26</v>
      </c>
      <c r="E152" s="4" t="s">
        <v>818</v>
      </c>
      <c r="F152" s="4" t="s">
        <v>891</v>
      </c>
      <c r="G152" s="4" t="s">
        <v>892</v>
      </c>
      <c r="H152" s="4" t="s">
        <v>236</v>
      </c>
      <c r="I152" s="4" t="s">
        <v>236</v>
      </c>
      <c r="J152" s="4" t="s">
        <v>893</v>
      </c>
      <c r="K152" s="3" t="s">
        <v>894</v>
      </c>
      <c r="L152" s="4" t="s">
        <v>81</v>
      </c>
      <c r="M152" s="4" t="s">
        <v>82</v>
      </c>
      <c r="N152" s="4">
        <v>244</v>
      </c>
      <c r="O152" s="4">
        <v>4.037</v>
      </c>
      <c r="P152" s="4" t="s">
        <v>84</v>
      </c>
      <c r="Q152" s="4">
        <v>0</v>
      </c>
      <c r="R152" s="4">
        <v>132.99</v>
      </c>
      <c r="S152" s="4">
        <v>61.7715</v>
      </c>
      <c r="T152" s="19">
        <v>44285</v>
      </c>
      <c r="U152" s="19">
        <v>46080</v>
      </c>
      <c r="V152" s="19" t="s">
        <v>239</v>
      </c>
      <c r="W152" s="4">
        <v>0</v>
      </c>
      <c r="X152" s="4">
        <v>0</v>
      </c>
      <c r="Y152" s="19" t="s">
        <v>84</v>
      </c>
      <c r="Z152" s="19" t="s">
        <v>84</v>
      </c>
      <c r="AA152" s="19" t="s">
        <v>84</v>
      </c>
      <c r="AB152" s="19" t="s">
        <v>888</v>
      </c>
      <c r="AC152" s="22" t="s">
        <v>895</v>
      </c>
      <c r="AD152" s="22" t="s">
        <v>890</v>
      </c>
      <c r="AE152" s="22" t="s">
        <v>88</v>
      </c>
    </row>
    <row r="153" ht="76.5" spans="1:31">
      <c r="A153" s="4">
        <f>SUBTOTAL(103,$K$3:K153)</f>
        <v>142</v>
      </c>
      <c r="B153" s="14" t="s">
        <v>817</v>
      </c>
      <c r="C153" s="15" t="s">
        <v>24</v>
      </c>
      <c r="D153" s="4" t="s">
        <v>26</v>
      </c>
      <c r="E153" s="4" t="s">
        <v>818</v>
      </c>
      <c r="F153" s="4">
        <v>152003</v>
      </c>
      <c r="G153" s="4" t="s">
        <v>896</v>
      </c>
      <c r="H153" s="4" t="s">
        <v>105</v>
      </c>
      <c r="I153" s="4" t="s">
        <v>106</v>
      </c>
      <c r="J153" s="4" t="s">
        <v>897</v>
      </c>
      <c r="K153" s="3" t="s">
        <v>898</v>
      </c>
      <c r="L153" s="4" t="s">
        <v>81</v>
      </c>
      <c r="M153" s="4" t="s">
        <v>82</v>
      </c>
      <c r="N153" s="4">
        <v>244</v>
      </c>
      <c r="O153" s="4">
        <v>17.68</v>
      </c>
      <c r="P153" s="4" t="s">
        <v>84</v>
      </c>
      <c r="Q153" s="4">
        <v>8.39</v>
      </c>
      <c r="R153" s="4">
        <v>859.67</v>
      </c>
      <c r="S153" s="4">
        <v>436.33</v>
      </c>
      <c r="T153" s="19">
        <v>44285</v>
      </c>
      <c r="U153" s="19">
        <v>44384</v>
      </c>
      <c r="V153" s="19">
        <v>44432</v>
      </c>
      <c r="W153" s="4">
        <v>50.05</v>
      </c>
      <c r="X153" s="4">
        <v>49.66</v>
      </c>
      <c r="Y153" s="19">
        <v>45161</v>
      </c>
      <c r="Z153" s="19">
        <v>46568</v>
      </c>
      <c r="AA153" s="19" t="s">
        <v>84</v>
      </c>
      <c r="AB153" s="19" t="s">
        <v>899</v>
      </c>
      <c r="AC153" s="22" t="s">
        <v>900</v>
      </c>
      <c r="AD153" s="22" t="s">
        <v>890</v>
      </c>
      <c r="AE153" s="22" t="s">
        <v>714</v>
      </c>
    </row>
    <row r="154" ht="63.75" spans="1:31">
      <c r="A154" s="4">
        <f>SUBTOTAL(103,$K$3:K154)</f>
        <v>143</v>
      </c>
      <c r="B154" s="14" t="s">
        <v>817</v>
      </c>
      <c r="C154" s="15" t="s">
        <v>24</v>
      </c>
      <c r="D154" s="4" t="s">
        <v>26</v>
      </c>
      <c r="E154" s="4" t="s">
        <v>818</v>
      </c>
      <c r="F154" s="4">
        <v>151693</v>
      </c>
      <c r="G154" s="4" t="s">
        <v>901</v>
      </c>
      <c r="H154" s="4" t="s">
        <v>78</v>
      </c>
      <c r="I154" s="4" t="s">
        <v>143</v>
      </c>
      <c r="J154" s="4" t="s">
        <v>902</v>
      </c>
      <c r="K154" s="3" t="s">
        <v>903</v>
      </c>
      <c r="L154" s="4" t="s">
        <v>81</v>
      </c>
      <c r="M154" s="4" t="s">
        <v>82</v>
      </c>
      <c r="N154" s="4">
        <v>244</v>
      </c>
      <c r="O154" s="4">
        <v>15.52</v>
      </c>
      <c r="P154" s="4" t="s">
        <v>84</v>
      </c>
      <c r="Q154" s="4">
        <v>15.5</v>
      </c>
      <c r="R154" s="4">
        <v>497.09</v>
      </c>
      <c r="S154" s="4">
        <v>202.6</v>
      </c>
      <c r="T154" s="19">
        <v>44286</v>
      </c>
      <c r="U154" s="19">
        <v>44390</v>
      </c>
      <c r="V154" s="19">
        <v>44432</v>
      </c>
      <c r="W154" s="4">
        <v>99.97</v>
      </c>
      <c r="X154" s="4">
        <v>97.18</v>
      </c>
      <c r="Y154" s="19">
        <v>44976</v>
      </c>
      <c r="Z154" s="19" t="s">
        <v>143</v>
      </c>
      <c r="AA154" s="19">
        <v>46112</v>
      </c>
      <c r="AB154" s="19" t="s">
        <v>904</v>
      </c>
      <c r="AC154" s="22" t="s">
        <v>905</v>
      </c>
      <c r="AD154" s="22" t="s">
        <v>890</v>
      </c>
      <c r="AE154" s="22" t="s">
        <v>88</v>
      </c>
    </row>
    <row r="155" ht="102" spans="1:31">
      <c r="A155" s="4">
        <f>SUBTOTAL(103,$K$3:K155)</f>
        <v>144</v>
      </c>
      <c r="B155" s="14" t="s">
        <v>817</v>
      </c>
      <c r="C155" s="15" t="s">
        <v>24</v>
      </c>
      <c r="D155" s="4" t="s">
        <v>27</v>
      </c>
      <c r="E155" s="4" t="s">
        <v>906</v>
      </c>
      <c r="F155" s="4">
        <v>60060</v>
      </c>
      <c r="G155" s="4" t="s">
        <v>907</v>
      </c>
      <c r="H155" s="4" t="s">
        <v>78</v>
      </c>
      <c r="I155" s="4" t="s">
        <v>78</v>
      </c>
      <c r="J155" s="4" t="s">
        <v>908</v>
      </c>
      <c r="K155" s="3" t="s">
        <v>909</v>
      </c>
      <c r="L155" s="4" t="s">
        <v>81</v>
      </c>
      <c r="M155" s="4" t="s">
        <v>82</v>
      </c>
      <c r="N155" s="4">
        <v>1</v>
      </c>
      <c r="O155" s="4">
        <v>11.98</v>
      </c>
      <c r="P155" s="4" t="s">
        <v>84</v>
      </c>
      <c r="Q155" s="4">
        <v>11.98</v>
      </c>
      <c r="R155" s="4">
        <v>2716.9</v>
      </c>
      <c r="S155" s="4">
        <v>2378.76</v>
      </c>
      <c r="T155" s="19">
        <v>42557</v>
      </c>
      <c r="U155" s="19">
        <v>43818</v>
      </c>
      <c r="V155" s="19">
        <v>44006</v>
      </c>
      <c r="W155" s="4">
        <v>100</v>
      </c>
      <c r="X155" s="4">
        <v>0</v>
      </c>
      <c r="Y155" s="19">
        <v>45281</v>
      </c>
      <c r="Z155" s="19" t="s">
        <v>84</v>
      </c>
      <c r="AA155" s="19">
        <v>45500</v>
      </c>
      <c r="AB155" s="19" t="s">
        <v>869</v>
      </c>
      <c r="AC155" s="22" t="s">
        <v>910</v>
      </c>
      <c r="AD155" s="22" t="s">
        <v>911</v>
      </c>
      <c r="AE155" s="22" t="s">
        <v>485</v>
      </c>
    </row>
    <row r="156" ht="89.25" spans="1:31">
      <c r="A156" s="4">
        <f>SUBTOTAL(103,$K$3:K156)</f>
        <v>145</v>
      </c>
      <c r="B156" s="14" t="s">
        <v>817</v>
      </c>
      <c r="C156" s="15" t="s">
        <v>24</v>
      </c>
      <c r="D156" s="4" t="s">
        <v>27</v>
      </c>
      <c r="E156" s="4" t="s">
        <v>906</v>
      </c>
      <c r="F156" s="4">
        <v>150679</v>
      </c>
      <c r="G156" s="4" t="s">
        <v>912</v>
      </c>
      <c r="H156" s="4" t="s">
        <v>105</v>
      </c>
      <c r="I156" s="4" t="s">
        <v>106</v>
      </c>
      <c r="J156" s="4" t="s">
        <v>913</v>
      </c>
      <c r="K156" s="3" t="s">
        <v>914</v>
      </c>
      <c r="L156" s="4" t="s">
        <v>915</v>
      </c>
      <c r="M156" s="4" t="s">
        <v>82</v>
      </c>
      <c r="N156" s="4">
        <v>1</v>
      </c>
      <c r="O156" s="4">
        <v>30.893</v>
      </c>
      <c r="P156" s="4" t="s">
        <v>84</v>
      </c>
      <c r="Q156" s="4">
        <v>16.96</v>
      </c>
      <c r="R156" s="4">
        <v>6808.69</v>
      </c>
      <c r="S156" s="4">
        <v>4509.5</v>
      </c>
      <c r="T156" s="19">
        <v>43118</v>
      </c>
      <c r="U156" s="19">
        <v>44068</v>
      </c>
      <c r="V156" s="19">
        <v>44105</v>
      </c>
      <c r="W156" s="4">
        <v>68.8</v>
      </c>
      <c r="X156" s="4">
        <v>63.15</v>
      </c>
      <c r="Y156" s="19">
        <v>46295</v>
      </c>
      <c r="Z156" s="19">
        <v>46811</v>
      </c>
      <c r="AA156" s="19" t="s">
        <v>84</v>
      </c>
      <c r="AB156" s="19" t="s">
        <v>916</v>
      </c>
      <c r="AC156" s="22" t="s">
        <v>917</v>
      </c>
      <c r="AD156" s="22" t="s">
        <v>911</v>
      </c>
      <c r="AE156" s="22" t="s">
        <v>485</v>
      </c>
    </row>
    <row r="157" ht="63.75" spans="1:31">
      <c r="A157" s="4">
        <f>SUBTOTAL(103,$K$3:K157)</f>
        <v>146</v>
      </c>
      <c r="B157" s="14" t="s">
        <v>817</v>
      </c>
      <c r="C157" s="15" t="s">
        <v>24</v>
      </c>
      <c r="D157" s="4" t="s">
        <v>27</v>
      </c>
      <c r="E157" s="4" t="s">
        <v>918</v>
      </c>
      <c r="F157" s="4">
        <v>151431</v>
      </c>
      <c r="G157" s="4" t="s">
        <v>919</v>
      </c>
      <c r="H157" s="4" t="s">
        <v>78</v>
      </c>
      <c r="I157" s="4" t="s">
        <v>78</v>
      </c>
      <c r="J157" s="4" t="s">
        <v>920</v>
      </c>
      <c r="K157" s="3" t="s">
        <v>921</v>
      </c>
      <c r="L157" s="4" t="s">
        <v>81</v>
      </c>
      <c r="M157" s="4" t="s">
        <v>82</v>
      </c>
      <c r="N157" s="4">
        <v>244</v>
      </c>
      <c r="O157" s="4">
        <v>27.943</v>
      </c>
      <c r="P157" s="4" t="s">
        <v>84</v>
      </c>
      <c r="Q157" s="4">
        <v>27.94</v>
      </c>
      <c r="R157" s="4">
        <v>285.28</v>
      </c>
      <c r="S157" s="4">
        <v>158.15</v>
      </c>
      <c r="T157" s="19">
        <v>44229</v>
      </c>
      <c r="U157" s="19">
        <v>44230</v>
      </c>
      <c r="V157" s="19">
        <v>44286</v>
      </c>
      <c r="W157" s="4">
        <v>98</v>
      </c>
      <c r="X157" s="4">
        <v>97</v>
      </c>
      <c r="Y157" s="19">
        <v>44834</v>
      </c>
      <c r="Z157" s="19" t="s">
        <v>84</v>
      </c>
      <c r="AA157" s="19">
        <v>45057</v>
      </c>
      <c r="AB157" s="19" t="s">
        <v>922</v>
      </c>
      <c r="AC157" s="22" t="s">
        <v>823</v>
      </c>
      <c r="AD157" s="22" t="s">
        <v>923</v>
      </c>
      <c r="AE157" s="22" t="s">
        <v>88</v>
      </c>
    </row>
    <row r="158" ht="63.75" hidden="1" spans="1:31">
      <c r="A158" s="4">
        <f>SUBTOTAL(103,$K$3:K158)</f>
        <v>146</v>
      </c>
      <c r="B158" s="14" t="s">
        <v>817</v>
      </c>
      <c r="C158" s="15" t="s">
        <v>24</v>
      </c>
      <c r="D158" s="4" t="s">
        <v>27</v>
      </c>
      <c r="E158" s="4" t="s">
        <v>918</v>
      </c>
      <c r="F158" s="4" t="s">
        <v>924</v>
      </c>
      <c r="G158" s="4" t="s">
        <v>925</v>
      </c>
      <c r="H158" s="4" t="s">
        <v>480</v>
      </c>
      <c r="I158" s="4" t="s">
        <v>480</v>
      </c>
      <c r="J158" s="4" t="s">
        <v>926</v>
      </c>
      <c r="K158" s="3" t="s">
        <v>927</v>
      </c>
      <c r="L158" s="4" t="s">
        <v>81</v>
      </c>
      <c r="M158" s="4" t="s">
        <v>82</v>
      </c>
      <c r="N158" s="4">
        <v>244</v>
      </c>
      <c r="O158" s="4">
        <v>9.866</v>
      </c>
      <c r="P158" s="4" t="s">
        <v>84</v>
      </c>
      <c r="Q158" s="4">
        <v>0</v>
      </c>
      <c r="R158" s="4">
        <v>157.25</v>
      </c>
      <c r="S158" s="4">
        <v>0</v>
      </c>
      <c r="T158" s="19">
        <v>46084</v>
      </c>
      <c r="U158" s="19" t="s">
        <v>84</v>
      </c>
      <c r="V158" s="19" t="s">
        <v>84</v>
      </c>
      <c r="W158" s="4" t="s">
        <v>84</v>
      </c>
      <c r="X158" s="4" t="s">
        <v>84</v>
      </c>
      <c r="Y158" s="19" t="s">
        <v>84</v>
      </c>
      <c r="Z158" s="19" t="s">
        <v>84</v>
      </c>
      <c r="AA158" s="19" t="s">
        <v>84</v>
      </c>
      <c r="AB158" s="19" t="s">
        <v>84</v>
      </c>
      <c r="AC158" s="22" t="s">
        <v>84</v>
      </c>
      <c r="AD158" s="22" t="s">
        <v>84</v>
      </c>
      <c r="AE158" s="22" t="s">
        <v>88</v>
      </c>
    </row>
    <row r="159" ht="63.75" spans="1:31">
      <c r="A159" s="4">
        <f>SUBTOTAL(103,$K$3:K159)</f>
        <v>147</v>
      </c>
      <c r="B159" s="14" t="s">
        <v>817</v>
      </c>
      <c r="C159" s="15" t="s">
        <v>24</v>
      </c>
      <c r="D159" s="4" t="s">
        <v>27</v>
      </c>
      <c r="E159" s="4" t="s">
        <v>918</v>
      </c>
      <c r="F159" s="4">
        <v>151692</v>
      </c>
      <c r="G159" s="4" t="s">
        <v>928</v>
      </c>
      <c r="H159" s="4" t="s">
        <v>78</v>
      </c>
      <c r="I159" s="4" t="s">
        <v>78</v>
      </c>
      <c r="J159" s="4" t="s">
        <v>929</v>
      </c>
      <c r="K159" s="3" t="s">
        <v>930</v>
      </c>
      <c r="L159" s="4" t="s">
        <v>81</v>
      </c>
      <c r="M159" s="4" t="s">
        <v>82</v>
      </c>
      <c r="N159" s="4" t="s">
        <v>931</v>
      </c>
      <c r="O159" s="4">
        <v>8.47</v>
      </c>
      <c r="P159" s="4" t="s">
        <v>84</v>
      </c>
      <c r="Q159" s="4">
        <v>6.6</v>
      </c>
      <c r="R159" s="4">
        <v>260.4</v>
      </c>
      <c r="S159" s="4">
        <v>57.26</v>
      </c>
      <c r="T159" s="19">
        <v>44285</v>
      </c>
      <c r="U159" s="19">
        <v>44285</v>
      </c>
      <c r="V159" s="19">
        <v>44362</v>
      </c>
      <c r="W159" s="4">
        <v>100</v>
      </c>
      <c r="X159" s="4">
        <v>97.92</v>
      </c>
      <c r="Y159" s="19">
        <v>44911</v>
      </c>
      <c r="Z159" s="19" t="s">
        <v>84</v>
      </c>
      <c r="AA159" s="19">
        <v>45504</v>
      </c>
      <c r="AB159" s="19" t="s">
        <v>864</v>
      </c>
      <c r="AC159" s="22" t="s">
        <v>932</v>
      </c>
      <c r="AD159" s="22" t="s">
        <v>923</v>
      </c>
      <c r="AE159" s="22" t="s">
        <v>714</v>
      </c>
    </row>
    <row r="160" ht="63.75" spans="1:31">
      <c r="A160" s="4">
        <f>SUBTOTAL(103,$K$3:K160)</f>
        <v>148</v>
      </c>
      <c r="B160" s="14" t="s">
        <v>817</v>
      </c>
      <c r="C160" s="15" t="s">
        <v>24</v>
      </c>
      <c r="D160" s="4" t="s">
        <v>27</v>
      </c>
      <c r="E160" s="4" t="s">
        <v>906</v>
      </c>
      <c r="F160" s="4">
        <v>150682</v>
      </c>
      <c r="G160" s="4" t="s">
        <v>933</v>
      </c>
      <c r="H160" s="4" t="s">
        <v>78</v>
      </c>
      <c r="I160" s="4" t="s">
        <v>78</v>
      </c>
      <c r="J160" s="4" t="s">
        <v>934</v>
      </c>
      <c r="K160" s="3" t="s">
        <v>935</v>
      </c>
      <c r="L160" s="4" t="s">
        <v>81</v>
      </c>
      <c r="M160" s="4" t="s">
        <v>82</v>
      </c>
      <c r="N160" s="4" t="s">
        <v>936</v>
      </c>
      <c r="O160" s="4">
        <v>42.82</v>
      </c>
      <c r="P160" s="4" t="s">
        <v>84</v>
      </c>
      <c r="Q160" s="4">
        <v>42.82</v>
      </c>
      <c r="R160" s="4">
        <v>131.6</v>
      </c>
      <c r="S160" s="4">
        <v>84.62</v>
      </c>
      <c r="T160" s="19">
        <v>44043</v>
      </c>
      <c r="U160" s="19">
        <v>44074</v>
      </c>
      <c r="V160" s="19">
        <v>44112</v>
      </c>
      <c r="W160" s="4">
        <v>98.51</v>
      </c>
      <c r="X160" s="4">
        <v>97.9</v>
      </c>
      <c r="Y160" s="19">
        <v>44657</v>
      </c>
      <c r="Z160" s="19" t="s">
        <v>84</v>
      </c>
      <c r="AA160" s="19">
        <v>44840</v>
      </c>
      <c r="AB160" s="19" t="s">
        <v>937</v>
      </c>
      <c r="AC160" s="22" t="s">
        <v>938</v>
      </c>
      <c r="AD160" s="22" t="s">
        <v>923</v>
      </c>
      <c r="AE160" s="22" t="s">
        <v>88</v>
      </c>
    </row>
    <row r="161" ht="51" hidden="1" spans="1:31">
      <c r="A161" s="4">
        <f>SUBTOTAL(103,$K$3:K161)</f>
        <v>148</v>
      </c>
      <c r="B161" s="14" t="s">
        <v>817</v>
      </c>
      <c r="C161" s="15" t="s">
        <v>24</v>
      </c>
      <c r="D161" s="4" t="s">
        <v>28</v>
      </c>
      <c r="E161" s="4" t="s">
        <v>939</v>
      </c>
      <c r="F161" s="4">
        <v>151694</v>
      </c>
      <c r="G161" s="4" t="s">
        <v>940</v>
      </c>
      <c r="H161" s="4" t="s">
        <v>430</v>
      </c>
      <c r="I161" s="4" t="s">
        <v>430</v>
      </c>
      <c r="J161" s="4" t="s">
        <v>941</v>
      </c>
      <c r="K161" s="3" t="s">
        <v>942</v>
      </c>
      <c r="L161" s="4" t="s">
        <v>915</v>
      </c>
      <c r="M161" s="4" t="s">
        <v>82</v>
      </c>
      <c r="N161" s="4">
        <v>301</v>
      </c>
      <c r="O161" s="4">
        <v>24.04</v>
      </c>
      <c r="P161" s="4" t="s">
        <v>84</v>
      </c>
      <c r="Q161" s="4">
        <v>11.584</v>
      </c>
      <c r="R161" s="4">
        <v>384.24</v>
      </c>
      <c r="S161" s="4" t="s">
        <v>84</v>
      </c>
      <c r="T161" s="19">
        <v>44286</v>
      </c>
      <c r="U161" s="19" t="s">
        <v>713</v>
      </c>
      <c r="V161" s="19" t="s">
        <v>84</v>
      </c>
      <c r="W161" s="4" t="s">
        <v>84</v>
      </c>
      <c r="X161" s="4" t="s">
        <v>84</v>
      </c>
      <c r="Y161" s="19" t="s">
        <v>84</v>
      </c>
      <c r="Z161" s="19" t="s">
        <v>84</v>
      </c>
      <c r="AA161" s="19" t="s">
        <v>84</v>
      </c>
      <c r="AB161" s="19" t="s">
        <v>508</v>
      </c>
      <c r="AC161" s="22" t="s">
        <v>84</v>
      </c>
      <c r="AD161" s="22" t="s">
        <v>943</v>
      </c>
      <c r="AE161" s="22" t="s">
        <v>88</v>
      </c>
    </row>
    <row r="162" ht="51" spans="1:31">
      <c r="A162" s="4">
        <f>SUBTOTAL(103,$K$3:K162)</f>
        <v>149</v>
      </c>
      <c r="B162" s="14" t="s">
        <v>817</v>
      </c>
      <c r="C162" s="15" t="s">
        <v>24</v>
      </c>
      <c r="D162" s="4" t="s">
        <v>28</v>
      </c>
      <c r="E162" s="4" t="s">
        <v>939</v>
      </c>
      <c r="F162" s="4">
        <v>151695</v>
      </c>
      <c r="G162" s="4" t="s">
        <v>944</v>
      </c>
      <c r="H162" s="4" t="s">
        <v>105</v>
      </c>
      <c r="I162" s="4" t="s">
        <v>106</v>
      </c>
      <c r="J162" s="4" t="s">
        <v>945</v>
      </c>
      <c r="K162" s="3" t="s">
        <v>946</v>
      </c>
      <c r="L162" s="4" t="s">
        <v>915</v>
      </c>
      <c r="M162" s="4" t="s">
        <v>82</v>
      </c>
      <c r="N162" s="4">
        <v>301</v>
      </c>
      <c r="O162" s="4">
        <v>26.96</v>
      </c>
      <c r="P162" s="4" t="s">
        <v>84</v>
      </c>
      <c r="Q162" s="4">
        <v>23.26</v>
      </c>
      <c r="R162" s="4">
        <v>404.89</v>
      </c>
      <c r="S162" s="4">
        <v>229.19</v>
      </c>
      <c r="T162" s="19">
        <v>44286</v>
      </c>
      <c r="U162" s="19">
        <v>44286</v>
      </c>
      <c r="V162" s="19">
        <v>44378</v>
      </c>
      <c r="W162" s="4">
        <v>84.68</v>
      </c>
      <c r="X162" s="4">
        <v>78.46</v>
      </c>
      <c r="Y162" s="19">
        <v>44928</v>
      </c>
      <c r="Z162" s="19">
        <v>46300</v>
      </c>
      <c r="AA162" s="19" t="s">
        <v>84</v>
      </c>
      <c r="AB162" s="19" t="s">
        <v>947</v>
      </c>
      <c r="AC162" s="22" t="s">
        <v>948</v>
      </c>
      <c r="AD162" s="22" t="s">
        <v>943</v>
      </c>
      <c r="AE162" s="22" t="s">
        <v>88</v>
      </c>
    </row>
    <row r="163" ht="51" spans="1:31">
      <c r="A163" s="4">
        <f>SUBTOTAL(103,$K$3:K163)</f>
        <v>150</v>
      </c>
      <c r="B163" s="14" t="s">
        <v>817</v>
      </c>
      <c r="C163" s="15" t="s">
        <v>24</v>
      </c>
      <c r="D163" s="4" t="s">
        <v>28</v>
      </c>
      <c r="E163" s="4" t="s">
        <v>939</v>
      </c>
      <c r="F163" s="4">
        <v>151696</v>
      </c>
      <c r="G163" s="4" t="s">
        <v>949</v>
      </c>
      <c r="H163" s="4" t="s">
        <v>105</v>
      </c>
      <c r="I163" s="4" t="s">
        <v>106</v>
      </c>
      <c r="J163" s="4" t="s">
        <v>950</v>
      </c>
      <c r="K163" s="3" t="s">
        <v>951</v>
      </c>
      <c r="L163" s="4" t="s">
        <v>915</v>
      </c>
      <c r="M163" s="4" t="s">
        <v>82</v>
      </c>
      <c r="N163" s="4">
        <v>301</v>
      </c>
      <c r="O163" s="4">
        <v>30</v>
      </c>
      <c r="P163" s="4" t="s">
        <v>84</v>
      </c>
      <c r="Q163" s="4">
        <v>26.06</v>
      </c>
      <c r="R163" s="4">
        <v>381.01</v>
      </c>
      <c r="S163" s="4">
        <v>217.09</v>
      </c>
      <c r="T163" s="19">
        <v>44286</v>
      </c>
      <c r="U163" s="19">
        <v>44286</v>
      </c>
      <c r="V163" s="19">
        <v>44378</v>
      </c>
      <c r="W163" s="4">
        <v>89.3</v>
      </c>
      <c r="X163" s="4">
        <v>82.36</v>
      </c>
      <c r="Y163" s="19">
        <v>44928</v>
      </c>
      <c r="Z163" s="19">
        <v>46232</v>
      </c>
      <c r="AA163" s="19" t="s">
        <v>84</v>
      </c>
      <c r="AB163" s="19" t="s">
        <v>947</v>
      </c>
      <c r="AC163" s="22" t="s">
        <v>948</v>
      </c>
      <c r="AD163" s="22" t="s">
        <v>943</v>
      </c>
      <c r="AE163" s="22" t="s">
        <v>88</v>
      </c>
    </row>
    <row r="164" ht="51" spans="1:31">
      <c r="A164" s="4">
        <f>SUBTOTAL(103,$K$3:K164)</f>
        <v>151</v>
      </c>
      <c r="B164" s="14" t="s">
        <v>817</v>
      </c>
      <c r="C164" s="15" t="s">
        <v>24</v>
      </c>
      <c r="D164" s="4" t="s">
        <v>28</v>
      </c>
      <c r="E164" s="4" t="s">
        <v>939</v>
      </c>
      <c r="F164" s="4">
        <v>151458</v>
      </c>
      <c r="G164" s="4" t="s">
        <v>952</v>
      </c>
      <c r="H164" s="4" t="s">
        <v>105</v>
      </c>
      <c r="I164" s="4" t="s">
        <v>106</v>
      </c>
      <c r="J164" s="4" t="s">
        <v>953</v>
      </c>
      <c r="K164" s="3" t="s">
        <v>954</v>
      </c>
      <c r="L164" s="4" t="s">
        <v>915</v>
      </c>
      <c r="M164" s="4" t="s">
        <v>82</v>
      </c>
      <c r="N164" s="4">
        <v>301</v>
      </c>
      <c r="O164" s="4">
        <v>11.52</v>
      </c>
      <c r="P164" s="4">
        <v>0.01</v>
      </c>
      <c r="Q164" s="4">
        <v>10.74</v>
      </c>
      <c r="R164" s="4">
        <v>214.21</v>
      </c>
      <c r="S164" s="4">
        <v>167.19</v>
      </c>
      <c r="T164" s="19">
        <v>43815</v>
      </c>
      <c r="U164" s="19">
        <v>44048</v>
      </c>
      <c r="V164" s="19">
        <v>44257</v>
      </c>
      <c r="W164" s="4">
        <v>96.16</v>
      </c>
      <c r="X164" s="4">
        <v>88.53</v>
      </c>
      <c r="Y164" s="19">
        <v>45352</v>
      </c>
      <c r="Z164" s="19">
        <v>46233</v>
      </c>
      <c r="AA164" s="19" t="s">
        <v>84</v>
      </c>
      <c r="AB164" s="19" t="s">
        <v>955</v>
      </c>
      <c r="AC164" s="22" t="s">
        <v>956</v>
      </c>
      <c r="AD164" s="22" t="s">
        <v>943</v>
      </c>
      <c r="AE164" s="22" t="s">
        <v>88</v>
      </c>
    </row>
    <row r="165" ht="63.75" spans="1:31">
      <c r="A165" s="4">
        <f>SUBTOTAL(103,$K$3:K165)</f>
        <v>152</v>
      </c>
      <c r="B165" s="14" t="s">
        <v>817</v>
      </c>
      <c r="C165" s="15" t="s">
        <v>24</v>
      </c>
      <c r="D165" s="4" t="s">
        <v>28</v>
      </c>
      <c r="E165" s="4" t="s">
        <v>939</v>
      </c>
      <c r="F165" s="4">
        <v>151459</v>
      </c>
      <c r="G165" s="4" t="s">
        <v>957</v>
      </c>
      <c r="H165" s="4" t="s">
        <v>78</v>
      </c>
      <c r="I165" s="4" t="s">
        <v>78</v>
      </c>
      <c r="J165" s="4" t="s">
        <v>958</v>
      </c>
      <c r="K165" s="3" t="s">
        <v>959</v>
      </c>
      <c r="L165" s="4" t="s">
        <v>915</v>
      </c>
      <c r="M165" s="4" t="s">
        <v>82</v>
      </c>
      <c r="N165" s="4">
        <v>301</v>
      </c>
      <c r="O165" s="4">
        <v>18.65</v>
      </c>
      <c r="P165" s="4" t="s">
        <v>84</v>
      </c>
      <c r="Q165" s="4">
        <v>18.65</v>
      </c>
      <c r="R165" s="4">
        <v>313.39</v>
      </c>
      <c r="S165" s="4">
        <v>151.74</v>
      </c>
      <c r="T165" s="19">
        <v>43825</v>
      </c>
      <c r="U165" s="19">
        <v>44054</v>
      </c>
      <c r="V165" s="19">
        <v>44175</v>
      </c>
      <c r="W165" s="4">
        <v>100</v>
      </c>
      <c r="X165" s="4">
        <v>94.94</v>
      </c>
      <c r="Y165" s="19">
        <v>45269</v>
      </c>
      <c r="Z165" s="19" t="s">
        <v>84</v>
      </c>
      <c r="AA165" s="19">
        <v>45103</v>
      </c>
      <c r="AB165" s="19" t="s">
        <v>960</v>
      </c>
      <c r="AC165" s="22" t="s">
        <v>961</v>
      </c>
      <c r="AD165" s="22" t="s">
        <v>943</v>
      </c>
      <c r="AE165" s="22" t="s">
        <v>88</v>
      </c>
    </row>
    <row r="166" ht="63.75" spans="1:31">
      <c r="A166" s="4">
        <f>SUBTOTAL(103,$K$3:K166)</f>
        <v>153</v>
      </c>
      <c r="B166" s="14" t="s">
        <v>817</v>
      </c>
      <c r="C166" s="15" t="s">
        <v>24</v>
      </c>
      <c r="D166" s="4" t="s">
        <v>28</v>
      </c>
      <c r="E166" s="4" t="s">
        <v>939</v>
      </c>
      <c r="F166" s="4">
        <v>151460</v>
      </c>
      <c r="G166" s="4" t="s">
        <v>962</v>
      </c>
      <c r="H166" s="4" t="s">
        <v>78</v>
      </c>
      <c r="I166" s="4" t="s">
        <v>78</v>
      </c>
      <c r="J166" s="4" t="s">
        <v>963</v>
      </c>
      <c r="K166" s="3" t="s">
        <v>964</v>
      </c>
      <c r="L166" s="4" t="s">
        <v>915</v>
      </c>
      <c r="M166" s="4" t="s">
        <v>82</v>
      </c>
      <c r="N166" s="4">
        <v>301</v>
      </c>
      <c r="O166" s="4">
        <v>31.14</v>
      </c>
      <c r="P166" s="4" t="s">
        <v>84</v>
      </c>
      <c r="Q166" s="4">
        <v>31.14</v>
      </c>
      <c r="R166" s="4">
        <v>400.09</v>
      </c>
      <c r="S166" s="4">
        <v>185.37</v>
      </c>
      <c r="T166" s="19">
        <v>43875</v>
      </c>
      <c r="U166" s="19">
        <v>44223</v>
      </c>
      <c r="V166" s="19">
        <v>44340</v>
      </c>
      <c r="W166" s="4">
        <v>100</v>
      </c>
      <c r="X166" s="4">
        <v>96.39</v>
      </c>
      <c r="Y166" s="19">
        <v>45435</v>
      </c>
      <c r="Z166" s="19" t="s">
        <v>84</v>
      </c>
      <c r="AA166" s="19">
        <v>45261</v>
      </c>
      <c r="AB166" s="19" t="s">
        <v>960</v>
      </c>
      <c r="AC166" s="22" t="s">
        <v>961</v>
      </c>
      <c r="AD166" s="22" t="s">
        <v>943</v>
      </c>
      <c r="AE166" s="22" t="s">
        <v>88</v>
      </c>
    </row>
    <row r="167" ht="63.75" spans="1:31">
      <c r="A167" s="4">
        <f>SUBTOTAL(103,$K$3:K167)</f>
        <v>154</v>
      </c>
      <c r="B167" s="14" t="s">
        <v>817</v>
      </c>
      <c r="C167" s="15" t="s">
        <v>24</v>
      </c>
      <c r="D167" s="4" t="s">
        <v>28</v>
      </c>
      <c r="E167" s="4" t="s">
        <v>939</v>
      </c>
      <c r="F167" s="4">
        <v>151461</v>
      </c>
      <c r="G167" s="4" t="s">
        <v>965</v>
      </c>
      <c r="H167" s="4" t="s">
        <v>78</v>
      </c>
      <c r="I167" s="4" t="s">
        <v>78</v>
      </c>
      <c r="J167" s="4" t="s">
        <v>966</v>
      </c>
      <c r="K167" s="3" t="s">
        <v>967</v>
      </c>
      <c r="L167" s="4" t="s">
        <v>915</v>
      </c>
      <c r="M167" s="4" t="s">
        <v>82</v>
      </c>
      <c r="N167" s="4">
        <v>301</v>
      </c>
      <c r="O167" s="4">
        <v>47.93</v>
      </c>
      <c r="P167" s="4" t="s">
        <v>84</v>
      </c>
      <c r="Q167" s="4">
        <v>47.93</v>
      </c>
      <c r="R167" s="4">
        <v>498.71</v>
      </c>
      <c r="S167" s="4">
        <v>239</v>
      </c>
      <c r="T167" s="19">
        <v>43909</v>
      </c>
      <c r="U167" s="19">
        <v>44223</v>
      </c>
      <c r="V167" s="19">
        <v>44361</v>
      </c>
      <c r="W167" s="4">
        <v>100</v>
      </c>
      <c r="X167" s="4">
        <v>97.59</v>
      </c>
      <c r="Y167" s="19">
        <v>45456</v>
      </c>
      <c r="Z167" s="19" t="s">
        <v>84</v>
      </c>
      <c r="AA167" s="19">
        <v>45261</v>
      </c>
      <c r="AB167" s="19" t="s">
        <v>960</v>
      </c>
      <c r="AC167" s="22" t="s">
        <v>961</v>
      </c>
      <c r="AD167" s="22" t="s">
        <v>943</v>
      </c>
      <c r="AE167" s="22" t="s">
        <v>88</v>
      </c>
    </row>
    <row r="168" ht="51" spans="1:31">
      <c r="A168" s="4">
        <f>SUBTOTAL(103,$K$3:K168)</f>
        <v>155</v>
      </c>
      <c r="B168" s="14" t="s">
        <v>817</v>
      </c>
      <c r="C168" s="15" t="s">
        <v>24</v>
      </c>
      <c r="D168" s="4" t="s">
        <v>28</v>
      </c>
      <c r="E168" s="4" t="s">
        <v>939</v>
      </c>
      <c r="F168" s="4">
        <v>151697</v>
      </c>
      <c r="G168" s="4" t="s">
        <v>968</v>
      </c>
      <c r="H168" s="4" t="s">
        <v>105</v>
      </c>
      <c r="I168" s="4" t="s">
        <v>106</v>
      </c>
      <c r="J168" s="4" t="s">
        <v>969</v>
      </c>
      <c r="K168" s="3" t="s">
        <v>970</v>
      </c>
      <c r="L168" s="4" t="s">
        <v>915</v>
      </c>
      <c r="M168" s="4" t="s">
        <v>82</v>
      </c>
      <c r="N168" s="4">
        <v>301</v>
      </c>
      <c r="O168" s="4">
        <v>33.77</v>
      </c>
      <c r="P168" s="4">
        <v>1.4</v>
      </c>
      <c r="Q168" s="4">
        <v>31.5</v>
      </c>
      <c r="R168" s="4">
        <v>398.37</v>
      </c>
      <c r="S168" s="4">
        <v>195.28</v>
      </c>
      <c r="T168" s="19">
        <v>44286</v>
      </c>
      <c r="U168" s="19">
        <v>44286</v>
      </c>
      <c r="V168" s="19">
        <v>44378</v>
      </c>
      <c r="W168" s="4">
        <v>95.02</v>
      </c>
      <c r="X168" s="4">
        <v>95.02</v>
      </c>
      <c r="Y168" s="19">
        <v>44928</v>
      </c>
      <c r="Z168" s="19">
        <v>46218</v>
      </c>
      <c r="AA168" s="19" t="s">
        <v>84</v>
      </c>
      <c r="AB168" s="19" t="s">
        <v>971</v>
      </c>
      <c r="AC168" s="22" t="s">
        <v>972</v>
      </c>
      <c r="AD168" s="22" t="s">
        <v>943</v>
      </c>
      <c r="AE168" s="22" t="s">
        <v>88</v>
      </c>
    </row>
    <row r="169" ht="38.25" spans="1:31">
      <c r="A169" s="4">
        <f>SUBTOTAL(103,$K$3:K169)</f>
        <v>156</v>
      </c>
      <c r="B169" s="14" t="s">
        <v>817</v>
      </c>
      <c r="C169" s="15" t="s">
        <v>24</v>
      </c>
      <c r="D169" s="4" t="s">
        <v>28</v>
      </c>
      <c r="E169" s="4" t="s">
        <v>939</v>
      </c>
      <c r="F169" s="4">
        <v>153735</v>
      </c>
      <c r="G169" s="4" t="s">
        <v>973</v>
      </c>
      <c r="H169" s="4" t="s">
        <v>78</v>
      </c>
      <c r="I169" s="4" t="s">
        <v>78</v>
      </c>
      <c r="J169" s="4" t="s">
        <v>974</v>
      </c>
      <c r="K169" s="3" t="s">
        <v>975</v>
      </c>
      <c r="L169" s="4" t="s">
        <v>915</v>
      </c>
      <c r="M169" s="4" t="s">
        <v>82</v>
      </c>
      <c r="N169" s="4">
        <v>301</v>
      </c>
      <c r="O169" s="4">
        <v>0.075</v>
      </c>
      <c r="P169" s="4" t="s">
        <v>84</v>
      </c>
      <c r="Q169" s="4">
        <v>0</v>
      </c>
      <c r="R169" s="4">
        <v>28.48</v>
      </c>
      <c r="S169" s="4">
        <v>14.06</v>
      </c>
      <c r="T169" s="19">
        <v>43546</v>
      </c>
      <c r="U169" s="19">
        <v>44071</v>
      </c>
      <c r="V169" s="19">
        <v>44348</v>
      </c>
      <c r="W169" s="4">
        <v>100</v>
      </c>
      <c r="X169" s="4">
        <v>99.98</v>
      </c>
      <c r="Y169" s="19">
        <v>45474</v>
      </c>
      <c r="Z169" s="19" t="s">
        <v>84</v>
      </c>
      <c r="AA169" s="19">
        <v>45294</v>
      </c>
      <c r="AB169" s="19" t="s">
        <v>976</v>
      </c>
      <c r="AC169" s="22" t="s">
        <v>977</v>
      </c>
      <c r="AD169" s="22" t="s">
        <v>84</v>
      </c>
      <c r="AE169" s="22" t="s">
        <v>978</v>
      </c>
    </row>
    <row r="170" ht="51" spans="1:31">
      <c r="A170" s="4">
        <f>SUBTOTAL(103,$K$3:K170)</f>
        <v>157</v>
      </c>
      <c r="B170" s="14" t="s">
        <v>817</v>
      </c>
      <c r="C170" s="15" t="s">
        <v>24</v>
      </c>
      <c r="D170" s="4" t="s">
        <v>28</v>
      </c>
      <c r="E170" s="4" t="s">
        <v>939</v>
      </c>
      <c r="F170" s="4">
        <v>153736</v>
      </c>
      <c r="G170" s="4" t="s">
        <v>979</v>
      </c>
      <c r="H170" s="4" t="s">
        <v>78</v>
      </c>
      <c r="I170" s="4" t="s">
        <v>78</v>
      </c>
      <c r="J170" s="4" t="s">
        <v>980</v>
      </c>
      <c r="K170" s="3" t="s">
        <v>981</v>
      </c>
      <c r="L170" s="4" t="s">
        <v>915</v>
      </c>
      <c r="M170" s="4" t="s">
        <v>82</v>
      </c>
      <c r="N170" s="4">
        <v>301</v>
      </c>
      <c r="O170" s="4">
        <v>0.19</v>
      </c>
      <c r="P170" s="4" t="s">
        <v>84</v>
      </c>
      <c r="Q170" s="4">
        <v>0.19</v>
      </c>
      <c r="R170" s="4">
        <v>34.11</v>
      </c>
      <c r="S170" s="4">
        <v>15</v>
      </c>
      <c r="T170" s="19">
        <v>43546</v>
      </c>
      <c r="U170" s="19">
        <v>44071</v>
      </c>
      <c r="V170" s="19">
        <v>44348</v>
      </c>
      <c r="W170" s="4">
        <v>100</v>
      </c>
      <c r="X170" s="4">
        <v>99.98</v>
      </c>
      <c r="Y170" s="19">
        <v>45474</v>
      </c>
      <c r="Z170" s="19" t="s">
        <v>84</v>
      </c>
      <c r="AA170" s="19">
        <v>45473</v>
      </c>
      <c r="AB170" s="19" t="s">
        <v>982</v>
      </c>
      <c r="AC170" s="22" t="s">
        <v>977</v>
      </c>
      <c r="AD170" s="22" t="s">
        <v>84</v>
      </c>
      <c r="AE170" s="22" t="s">
        <v>978</v>
      </c>
    </row>
    <row r="171" ht="38.25" spans="1:31">
      <c r="A171" s="4">
        <f>SUBTOTAL(103,$K$3:K171)</f>
        <v>158</v>
      </c>
      <c r="B171" s="14" t="s">
        <v>817</v>
      </c>
      <c r="C171" s="15" t="s">
        <v>24</v>
      </c>
      <c r="D171" s="4" t="s">
        <v>28</v>
      </c>
      <c r="E171" s="4" t="s">
        <v>939</v>
      </c>
      <c r="F171" s="4">
        <v>153737</v>
      </c>
      <c r="G171" s="4" t="s">
        <v>983</v>
      </c>
      <c r="H171" s="4" t="s">
        <v>78</v>
      </c>
      <c r="I171" s="4" t="s">
        <v>78</v>
      </c>
      <c r="J171" s="4" t="s">
        <v>984</v>
      </c>
      <c r="K171" s="3" t="s">
        <v>985</v>
      </c>
      <c r="L171" s="4" t="s">
        <v>915</v>
      </c>
      <c r="M171" s="4" t="s">
        <v>82</v>
      </c>
      <c r="N171" s="4">
        <v>301</v>
      </c>
      <c r="O171" s="4">
        <v>0.95</v>
      </c>
      <c r="P171" s="4" t="s">
        <v>84</v>
      </c>
      <c r="Q171" s="4">
        <v>0.95</v>
      </c>
      <c r="R171" s="4">
        <v>18.21</v>
      </c>
      <c r="S171" s="4">
        <v>8.51</v>
      </c>
      <c r="T171" s="19">
        <v>43546</v>
      </c>
      <c r="U171" s="19">
        <v>44064</v>
      </c>
      <c r="V171" s="19">
        <v>44378</v>
      </c>
      <c r="W171" s="4">
        <v>100</v>
      </c>
      <c r="X171" s="4">
        <v>98.38</v>
      </c>
      <c r="Y171" s="19">
        <v>45474</v>
      </c>
      <c r="Z171" s="19" t="s">
        <v>84</v>
      </c>
      <c r="AA171" s="19">
        <v>45473</v>
      </c>
      <c r="AB171" s="19" t="s">
        <v>982</v>
      </c>
      <c r="AC171" s="22" t="s">
        <v>986</v>
      </c>
      <c r="AD171" s="22" t="s">
        <v>84</v>
      </c>
      <c r="AE171" s="22" t="s">
        <v>978</v>
      </c>
    </row>
    <row r="172" ht="76.5" spans="1:31">
      <c r="A172" s="4">
        <f>SUBTOTAL(103,$K$3:K172)</f>
        <v>159</v>
      </c>
      <c r="B172" s="14" t="s">
        <v>817</v>
      </c>
      <c r="C172" s="15" t="s">
        <v>14</v>
      </c>
      <c r="D172" s="4" t="s">
        <v>17</v>
      </c>
      <c r="E172" s="4" t="s">
        <v>987</v>
      </c>
      <c r="F172" s="4">
        <v>60077</v>
      </c>
      <c r="G172" s="4" t="s">
        <v>988</v>
      </c>
      <c r="H172" s="4" t="s">
        <v>78</v>
      </c>
      <c r="I172" s="4" t="s">
        <v>78</v>
      </c>
      <c r="J172" s="4" t="s">
        <v>989</v>
      </c>
      <c r="K172" s="3" t="s">
        <v>990</v>
      </c>
      <c r="L172" s="4" t="s">
        <v>81</v>
      </c>
      <c r="M172" s="4" t="s">
        <v>82</v>
      </c>
      <c r="N172" s="4" t="s">
        <v>769</v>
      </c>
      <c r="O172" s="4">
        <v>1.875</v>
      </c>
      <c r="P172" s="4" t="s">
        <v>84</v>
      </c>
      <c r="Q172" s="4">
        <v>1.875</v>
      </c>
      <c r="R172" s="4">
        <v>141.14</v>
      </c>
      <c r="S172" s="4">
        <v>109.92</v>
      </c>
      <c r="T172" s="19">
        <v>42696</v>
      </c>
      <c r="U172" s="19">
        <v>42706</v>
      </c>
      <c r="V172" s="19">
        <v>42852</v>
      </c>
      <c r="W172" s="4">
        <v>100</v>
      </c>
      <c r="X172" s="4">
        <v>83.18</v>
      </c>
      <c r="Y172" s="19">
        <v>43945</v>
      </c>
      <c r="Z172" s="19" t="s">
        <v>84</v>
      </c>
      <c r="AA172" s="19">
        <v>44678</v>
      </c>
      <c r="AB172" s="19" t="s">
        <v>221</v>
      </c>
      <c r="AC172" s="22" t="s">
        <v>777</v>
      </c>
      <c r="AD172" s="22" t="s">
        <v>991</v>
      </c>
      <c r="AE172" s="22" t="s">
        <v>111</v>
      </c>
    </row>
    <row r="173" ht="38.25" spans="1:31">
      <c r="A173" s="4">
        <f>SUBTOTAL(103,$K$3:K173)</f>
        <v>160</v>
      </c>
      <c r="B173" s="14" t="s">
        <v>817</v>
      </c>
      <c r="C173" s="15" t="s">
        <v>14</v>
      </c>
      <c r="D173" s="4" t="s">
        <v>17</v>
      </c>
      <c r="E173" s="4" t="s">
        <v>987</v>
      </c>
      <c r="F173" s="4">
        <v>151269</v>
      </c>
      <c r="G173" s="4" t="s">
        <v>992</v>
      </c>
      <c r="H173" s="4" t="s">
        <v>78</v>
      </c>
      <c r="I173" s="4" t="s">
        <v>78</v>
      </c>
      <c r="J173" s="4" t="s">
        <v>993</v>
      </c>
      <c r="K173" s="3" t="s">
        <v>994</v>
      </c>
      <c r="L173" s="4" t="s">
        <v>81</v>
      </c>
      <c r="M173" s="4" t="s">
        <v>82</v>
      </c>
      <c r="N173" s="4" t="s">
        <v>769</v>
      </c>
      <c r="O173" s="4">
        <v>0.13</v>
      </c>
      <c r="P173" s="4" t="s">
        <v>84</v>
      </c>
      <c r="Q173" s="4">
        <v>0.09</v>
      </c>
      <c r="R173" s="4">
        <v>49.31</v>
      </c>
      <c r="S173" s="4">
        <v>41.88</v>
      </c>
      <c r="T173" s="19">
        <v>43385</v>
      </c>
      <c r="U173" s="19">
        <v>44162</v>
      </c>
      <c r="V173" s="19">
        <v>44200</v>
      </c>
      <c r="W173" s="4">
        <v>100</v>
      </c>
      <c r="X173" s="4">
        <v>98.36</v>
      </c>
      <c r="Y173" s="19">
        <v>44850</v>
      </c>
      <c r="Z173" s="19" t="s">
        <v>84</v>
      </c>
      <c r="AA173" s="19">
        <v>45653</v>
      </c>
      <c r="AB173" s="19" t="s">
        <v>995</v>
      </c>
      <c r="AC173" s="22" t="s">
        <v>996</v>
      </c>
      <c r="AD173" s="22" t="s">
        <v>997</v>
      </c>
      <c r="AE173" s="22" t="s">
        <v>111</v>
      </c>
    </row>
    <row r="174" ht="51" spans="1:31">
      <c r="A174" s="4">
        <f>SUBTOTAL(103,$K$3:K174)</f>
        <v>161</v>
      </c>
      <c r="B174" s="14" t="s">
        <v>817</v>
      </c>
      <c r="C174" s="15" t="s">
        <v>14</v>
      </c>
      <c r="D174" s="4" t="s">
        <v>17</v>
      </c>
      <c r="E174" s="4" t="s">
        <v>987</v>
      </c>
      <c r="F174" s="4">
        <v>151709</v>
      </c>
      <c r="G174" s="4" t="s">
        <v>998</v>
      </c>
      <c r="H174" s="4" t="s">
        <v>78</v>
      </c>
      <c r="I174" s="4" t="s">
        <v>143</v>
      </c>
      <c r="J174" s="4" t="s">
        <v>999</v>
      </c>
      <c r="K174" s="3" t="s">
        <v>1000</v>
      </c>
      <c r="L174" s="4" t="s">
        <v>214</v>
      </c>
      <c r="M174" s="4" t="s">
        <v>82</v>
      </c>
      <c r="N174" s="4" t="s">
        <v>769</v>
      </c>
      <c r="O174" s="4">
        <v>12.67</v>
      </c>
      <c r="P174" s="4" t="s">
        <v>84</v>
      </c>
      <c r="Q174" s="4">
        <v>12.67</v>
      </c>
      <c r="R174" s="4">
        <v>139.38</v>
      </c>
      <c r="S174" s="4">
        <v>78.99</v>
      </c>
      <c r="T174" s="19">
        <v>44286</v>
      </c>
      <c r="U174" s="19">
        <v>44285</v>
      </c>
      <c r="V174" s="19">
        <v>44378</v>
      </c>
      <c r="W174" s="4">
        <v>100</v>
      </c>
      <c r="X174" s="4">
        <v>83.22</v>
      </c>
      <c r="Y174" s="19">
        <v>44928</v>
      </c>
      <c r="Z174" s="19" t="s">
        <v>182</v>
      </c>
      <c r="AA174" s="19">
        <v>45712</v>
      </c>
      <c r="AB174" s="19" t="s">
        <v>1001</v>
      </c>
      <c r="AC174" s="22" t="s">
        <v>1002</v>
      </c>
      <c r="AD174" s="22" t="s">
        <v>997</v>
      </c>
      <c r="AE174" s="22" t="s">
        <v>88</v>
      </c>
    </row>
    <row r="175" ht="63.75" spans="1:31">
      <c r="A175" s="4">
        <f>SUBTOTAL(103,$K$3:K175)</f>
        <v>162</v>
      </c>
      <c r="B175" s="14" t="s">
        <v>817</v>
      </c>
      <c r="C175" s="15" t="s">
        <v>14</v>
      </c>
      <c r="D175" s="4" t="s">
        <v>17</v>
      </c>
      <c r="E175" s="4" t="s">
        <v>987</v>
      </c>
      <c r="F175" s="4">
        <v>160493</v>
      </c>
      <c r="G175" s="4" t="s">
        <v>1003</v>
      </c>
      <c r="H175" s="4" t="s">
        <v>105</v>
      </c>
      <c r="I175" s="4" t="s">
        <v>106</v>
      </c>
      <c r="J175" s="4" t="s">
        <v>1004</v>
      </c>
      <c r="K175" s="3" t="s">
        <v>1005</v>
      </c>
      <c r="L175" s="4" t="s">
        <v>214</v>
      </c>
      <c r="M175" s="4" t="s">
        <v>82</v>
      </c>
      <c r="N175" s="4" t="s">
        <v>769</v>
      </c>
      <c r="O175" s="4">
        <v>17.18</v>
      </c>
      <c r="P175" s="4">
        <v>0.35</v>
      </c>
      <c r="Q175" s="4">
        <v>16.53</v>
      </c>
      <c r="R175" s="4">
        <v>195.14</v>
      </c>
      <c r="S175" s="4">
        <v>72.72</v>
      </c>
      <c r="T175" s="19">
        <v>44286</v>
      </c>
      <c r="U175" s="19">
        <v>45695</v>
      </c>
      <c r="V175" s="19">
        <v>45734</v>
      </c>
      <c r="W175" s="4">
        <v>92.99</v>
      </c>
      <c r="X175" s="4">
        <v>91.4</v>
      </c>
      <c r="Y175" s="19">
        <v>46099</v>
      </c>
      <c r="Z175" s="19">
        <v>46237</v>
      </c>
      <c r="AA175" s="19" t="s">
        <v>84</v>
      </c>
      <c r="AB175" s="19" t="s">
        <v>1006</v>
      </c>
      <c r="AC175" s="22" t="s">
        <v>1007</v>
      </c>
      <c r="AD175" s="22" t="s">
        <v>997</v>
      </c>
      <c r="AE175" s="22" t="s">
        <v>88</v>
      </c>
    </row>
    <row r="176" ht="51" spans="1:31">
      <c r="A176" s="4">
        <f>SUBTOTAL(103,$K$3:K176)</f>
        <v>163</v>
      </c>
      <c r="B176" s="14" t="s">
        <v>817</v>
      </c>
      <c r="C176" s="15" t="s">
        <v>14</v>
      </c>
      <c r="D176" s="4" t="s">
        <v>17</v>
      </c>
      <c r="E176" s="4" t="s">
        <v>987</v>
      </c>
      <c r="F176" s="4">
        <v>152089</v>
      </c>
      <c r="G176" s="4" t="s">
        <v>1008</v>
      </c>
      <c r="H176" s="4" t="s">
        <v>78</v>
      </c>
      <c r="I176" s="4" t="s">
        <v>143</v>
      </c>
      <c r="J176" s="4" t="s">
        <v>1009</v>
      </c>
      <c r="K176" s="3" t="s">
        <v>1010</v>
      </c>
      <c r="L176" s="4" t="s">
        <v>214</v>
      </c>
      <c r="M176" s="4" t="s">
        <v>82</v>
      </c>
      <c r="N176" s="4" t="s">
        <v>769</v>
      </c>
      <c r="O176" s="4">
        <v>33.16</v>
      </c>
      <c r="P176" s="4" t="s">
        <v>84</v>
      </c>
      <c r="Q176" s="4">
        <v>30.53</v>
      </c>
      <c r="R176" s="4">
        <v>467</v>
      </c>
      <c r="S176" s="4">
        <v>253.84</v>
      </c>
      <c r="T176" s="19">
        <v>44286</v>
      </c>
      <c r="U176" s="19">
        <v>44392</v>
      </c>
      <c r="V176" s="19">
        <v>44454</v>
      </c>
      <c r="W176" s="4">
        <v>86.33</v>
      </c>
      <c r="X176" s="4">
        <v>85.15</v>
      </c>
      <c r="Y176" s="19">
        <v>45004</v>
      </c>
      <c r="Z176" s="19" t="s">
        <v>182</v>
      </c>
      <c r="AA176" s="19">
        <v>46054</v>
      </c>
      <c r="AB176" s="19" t="s">
        <v>1011</v>
      </c>
      <c r="AC176" s="22" t="s">
        <v>1012</v>
      </c>
      <c r="AD176" s="22" t="s">
        <v>997</v>
      </c>
      <c r="AE176" s="22" t="s">
        <v>88</v>
      </c>
    </row>
    <row r="177" ht="63.75" spans="1:31">
      <c r="A177" s="4">
        <f>SUBTOTAL(103,$K$3:K177)</f>
        <v>164</v>
      </c>
      <c r="B177" s="14" t="s">
        <v>817</v>
      </c>
      <c r="C177" s="15" t="s">
        <v>14</v>
      </c>
      <c r="D177" s="4" t="s">
        <v>17</v>
      </c>
      <c r="E177" s="4" t="s">
        <v>987</v>
      </c>
      <c r="F177" s="4">
        <v>152292</v>
      </c>
      <c r="G177" s="4" t="s">
        <v>1013</v>
      </c>
      <c r="H177" s="4" t="s">
        <v>105</v>
      </c>
      <c r="I177" s="4" t="s">
        <v>106</v>
      </c>
      <c r="J177" s="4" t="s">
        <v>1014</v>
      </c>
      <c r="K177" s="3" t="s">
        <v>1015</v>
      </c>
      <c r="L177" s="4" t="s">
        <v>915</v>
      </c>
      <c r="M177" s="4" t="s">
        <v>82</v>
      </c>
      <c r="N177" s="4" t="s">
        <v>769</v>
      </c>
      <c r="O177" s="4">
        <v>35.17</v>
      </c>
      <c r="P177" s="4">
        <v>0.44</v>
      </c>
      <c r="Q177" s="4">
        <v>34.11</v>
      </c>
      <c r="R177" s="4">
        <v>579.63</v>
      </c>
      <c r="S177" s="4">
        <v>268.33</v>
      </c>
      <c r="T177" s="19">
        <v>44441</v>
      </c>
      <c r="U177" s="19">
        <v>44431</v>
      </c>
      <c r="V177" s="19">
        <v>44739</v>
      </c>
      <c r="W177" s="4">
        <v>85.98</v>
      </c>
      <c r="X177" s="4">
        <v>83.23</v>
      </c>
      <c r="Y177" s="19">
        <v>45289</v>
      </c>
      <c r="Z177" s="19">
        <v>46234</v>
      </c>
      <c r="AA177" s="19" t="s">
        <v>84</v>
      </c>
      <c r="AB177" s="19" t="s">
        <v>1016</v>
      </c>
      <c r="AC177" s="22" t="s">
        <v>1017</v>
      </c>
      <c r="AD177" s="22" t="s">
        <v>1018</v>
      </c>
      <c r="AE177" s="22" t="s">
        <v>88</v>
      </c>
    </row>
    <row r="178" ht="63.75" spans="1:31">
      <c r="A178" s="4">
        <f>SUBTOTAL(103,$K$3:K178)</f>
        <v>165</v>
      </c>
      <c r="B178" s="14" t="s">
        <v>817</v>
      </c>
      <c r="C178" s="15" t="s">
        <v>14</v>
      </c>
      <c r="D178" s="4" t="s">
        <v>17</v>
      </c>
      <c r="E178" s="4" t="s">
        <v>987</v>
      </c>
      <c r="F178" s="4">
        <v>153048</v>
      </c>
      <c r="G178" s="4" t="s">
        <v>1019</v>
      </c>
      <c r="H178" s="4" t="s">
        <v>105</v>
      </c>
      <c r="I178" s="4" t="s">
        <v>106</v>
      </c>
      <c r="J178" s="4" t="s">
        <v>1020</v>
      </c>
      <c r="K178" s="3" t="s">
        <v>1021</v>
      </c>
      <c r="L178" s="4" t="s">
        <v>915</v>
      </c>
      <c r="M178" s="4" t="s">
        <v>82</v>
      </c>
      <c r="N178" s="4" t="s">
        <v>769</v>
      </c>
      <c r="O178" s="4">
        <v>30</v>
      </c>
      <c r="P178" s="4" t="s">
        <v>84</v>
      </c>
      <c r="Q178" s="4">
        <v>28.15</v>
      </c>
      <c r="R178" s="4">
        <v>410.68</v>
      </c>
      <c r="S178" s="4">
        <v>218.52</v>
      </c>
      <c r="T178" s="19">
        <v>44533</v>
      </c>
      <c r="U178" s="19">
        <v>44645</v>
      </c>
      <c r="V178" s="19">
        <v>44874</v>
      </c>
      <c r="W178" s="4">
        <v>90.61</v>
      </c>
      <c r="X178" s="4">
        <v>86.3</v>
      </c>
      <c r="Y178" s="19">
        <v>45424</v>
      </c>
      <c r="Z178" s="19">
        <v>46246</v>
      </c>
      <c r="AA178" s="19" t="s">
        <v>84</v>
      </c>
      <c r="AB178" s="19" t="s">
        <v>1022</v>
      </c>
      <c r="AC178" s="22" t="s">
        <v>1023</v>
      </c>
      <c r="AD178" s="22" t="s">
        <v>1018</v>
      </c>
      <c r="AE178" s="22" t="s">
        <v>88</v>
      </c>
    </row>
    <row r="179" ht="63.75" spans="1:31">
      <c r="A179" s="4">
        <f>SUBTOTAL(103,$K$3:K179)</f>
        <v>166</v>
      </c>
      <c r="B179" s="14" t="s">
        <v>817</v>
      </c>
      <c r="C179" s="15" t="s">
        <v>14</v>
      </c>
      <c r="D179" s="4" t="s">
        <v>17</v>
      </c>
      <c r="E179" s="4" t="s">
        <v>987</v>
      </c>
      <c r="F179" s="4">
        <v>153148</v>
      </c>
      <c r="G179" s="4" t="s">
        <v>1024</v>
      </c>
      <c r="H179" s="4" t="s">
        <v>105</v>
      </c>
      <c r="I179" s="4" t="s">
        <v>106</v>
      </c>
      <c r="J179" s="4" t="s">
        <v>1025</v>
      </c>
      <c r="K179" s="3" t="s">
        <v>1026</v>
      </c>
      <c r="L179" s="4" t="s">
        <v>915</v>
      </c>
      <c r="M179" s="4" t="s">
        <v>82</v>
      </c>
      <c r="N179" s="4" t="s">
        <v>769</v>
      </c>
      <c r="O179" s="4">
        <v>38.29</v>
      </c>
      <c r="P179" s="4" t="s">
        <v>84</v>
      </c>
      <c r="Q179" s="4">
        <v>35.92</v>
      </c>
      <c r="R179" s="4">
        <v>504.76</v>
      </c>
      <c r="S179" s="4">
        <v>243.99</v>
      </c>
      <c r="T179" s="19">
        <v>44543</v>
      </c>
      <c r="U179" s="19">
        <v>44651</v>
      </c>
      <c r="V179" s="19">
        <v>44964</v>
      </c>
      <c r="W179" s="4">
        <v>95.2</v>
      </c>
      <c r="X179" s="4">
        <v>93.32</v>
      </c>
      <c r="Y179" s="19">
        <v>45694</v>
      </c>
      <c r="Z179" s="19">
        <v>46281</v>
      </c>
      <c r="AA179" s="19" t="s">
        <v>84</v>
      </c>
      <c r="AB179" s="19" t="s">
        <v>1027</v>
      </c>
      <c r="AC179" s="22" t="s">
        <v>1028</v>
      </c>
      <c r="AD179" s="22" t="s">
        <v>1018</v>
      </c>
      <c r="AE179" s="22" t="s">
        <v>88</v>
      </c>
    </row>
    <row r="180" ht="63.75" spans="1:31">
      <c r="A180" s="4">
        <f>SUBTOTAL(103,$K$3:K180)</f>
        <v>167</v>
      </c>
      <c r="B180" s="14" t="s">
        <v>817</v>
      </c>
      <c r="C180" s="15" t="s">
        <v>14</v>
      </c>
      <c r="D180" s="4" t="s">
        <v>17</v>
      </c>
      <c r="E180" s="4" t="s">
        <v>987</v>
      </c>
      <c r="F180" s="4">
        <v>154594</v>
      </c>
      <c r="G180" s="4" t="s">
        <v>1029</v>
      </c>
      <c r="H180" s="4" t="s">
        <v>105</v>
      </c>
      <c r="I180" s="4" t="s">
        <v>106</v>
      </c>
      <c r="J180" s="4" t="s">
        <v>1030</v>
      </c>
      <c r="K180" s="3" t="s">
        <v>1031</v>
      </c>
      <c r="L180" s="4" t="s">
        <v>214</v>
      </c>
      <c r="M180" s="4" t="s">
        <v>82</v>
      </c>
      <c r="N180" s="4" t="s">
        <v>769</v>
      </c>
      <c r="O180" s="4">
        <v>36.404</v>
      </c>
      <c r="P180" s="4" t="s">
        <v>84</v>
      </c>
      <c r="Q180" s="4">
        <v>34.31</v>
      </c>
      <c r="R180" s="4">
        <v>760.16</v>
      </c>
      <c r="S180" s="4">
        <v>248.63</v>
      </c>
      <c r="T180" s="19">
        <v>44929</v>
      </c>
      <c r="U180" s="19">
        <v>44945</v>
      </c>
      <c r="V180" s="19">
        <v>45290</v>
      </c>
      <c r="W180" s="4">
        <v>92.52</v>
      </c>
      <c r="X180" s="4">
        <v>91.55</v>
      </c>
      <c r="Y180" s="19">
        <v>46019</v>
      </c>
      <c r="Z180" s="19">
        <v>46381</v>
      </c>
      <c r="AA180" s="19" t="s">
        <v>84</v>
      </c>
      <c r="AB180" s="19" t="s">
        <v>647</v>
      </c>
      <c r="AC180" s="22" t="s">
        <v>1032</v>
      </c>
      <c r="AD180" s="22" t="s">
        <v>1018</v>
      </c>
      <c r="AE180" s="22" t="s">
        <v>88</v>
      </c>
    </row>
    <row r="181" ht="38.25" spans="1:31">
      <c r="A181" s="4">
        <f>SUBTOTAL(103,$K$3:K181)</f>
        <v>168</v>
      </c>
      <c r="B181" s="14" t="s">
        <v>817</v>
      </c>
      <c r="C181" s="15" t="s">
        <v>14</v>
      </c>
      <c r="D181" s="4" t="s">
        <v>17</v>
      </c>
      <c r="E181" s="4" t="s">
        <v>1033</v>
      </c>
      <c r="F181" s="4">
        <v>148456</v>
      </c>
      <c r="G181" s="4" t="s">
        <v>1034</v>
      </c>
      <c r="H181" s="4" t="s">
        <v>78</v>
      </c>
      <c r="I181" s="4" t="s">
        <v>78</v>
      </c>
      <c r="J181" s="4" t="s">
        <v>1035</v>
      </c>
      <c r="K181" s="3" t="s">
        <v>1036</v>
      </c>
      <c r="L181" s="4" t="s">
        <v>153</v>
      </c>
      <c r="M181" s="4" t="s">
        <v>82</v>
      </c>
      <c r="N181" s="4">
        <v>137</v>
      </c>
      <c r="O181" s="4">
        <v>37.974</v>
      </c>
      <c r="P181" s="4" t="s">
        <v>84</v>
      </c>
      <c r="Q181" s="4">
        <v>37.97</v>
      </c>
      <c r="R181" s="4">
        <v>471.04</v>
      </c>
      <c r="S181" s="4">
        <v>296.26</v>
      </c>
      <c r="T181" s="19">
        <v>43523</v>
      </c>
      <c r="U181" s="19">
        <v>43532</v>
      </c>
      <c r="V181" s="19">
        <v>43678</v>
      </c>
      <c r="W181" s="4">
        <v>100</v>
      </c>
      <c r="X181" s="4">
        <v>97.5</v>
      </c>
      <c r="Y181" s="19">
        <v>44773</v>
      </c>
      <c r="Z181" s="19" t="s">
        <v>84</v>
      </c>
      <c r="AA181" s="19">
        <v>45024</v>
      </c>
      <c r="AB181" s="19" t="s">
        <v>1037</v>
      </c>
      <c r="AC181" s="22" t="s">
        <v>1038</v>
      </c>
      <c r="AD181" s="22" t="s">
        <v>1039</v>
      </c>
      <c r="AE181" s="22" t="s">
        <v>88</v>
      </c>
    </row>
    <row r="182" ht="51" spans="1:31">
      <c r="A182" s="4">
        <f>SUBTOTAL(103,$K$3:K182)</f>
        <v>169</v>
      </c>
      <c r="B182" s="14" t="s">
        <v>817</v>
      </c>
      <c r="C182" s="15" t="s">
        <v>14</v>
      </c>
      <c r="D182" s="4" t="s">
        <v>17</v>
      </c>
      <c r="E182" s="4" t="s">
        <v>1033</v>
      </c>
      <c r="F182" s="4">
        <v>151640</v>
      </c>
      <c r="G182" s="4" t="s">
        <v>1040</v>
      </c>
      <c r="H182" s="4" t="s">
        <v>78</v>
      </c>
      <c r="I182" s="4" t="s">
        <v>78</v>
      </c>
      <c r="J182" s="4" t="s">
        <v>1041</v>
      </c>
      <c r="K182" s="3" t="s">
        <v>1042</v>
      </c>
      <c r="L182" s="4" t="s">
        <v>915</v>
      </c>
      <c r="M182" s="4" t="s">
        <v>82</v>
      </c>
      <c r="N182" s="4">
        <v>137</v>
      </c>
      <c r="O182" s="4">
        <v>10</v>
      </c>
      <c r="P182" s="4" t="s">
        <v>84</v>
      </c>
      <c r="Q182" s="4">
        <v>9.94</v>
      </c>
      <c r="R182" s="4">
        <v>185.8</v>
      </c>
      <c r="S182" s="4">
        <v>111.8</v>
      </c>
      <c r="T182" s="19">
        <v>44285</v>
      </c>
      <c r="U182" s="19">
        <v>44396</v>
      </c>
      <c r="V182" s="19">
        <v>44454</v>
      </c>
      <c r="W182" s="4">
        <v>100</v>
      </c>
      <c r="X182" s="4">
        <v>98.15</v>
      </c>
      <c r="Y182" s="19">
        <v>45001</v>
      </c>
      <c r="Z182" s="19" t="s">
        <v>84</v>
      </c>
      <c r="AA182" s="19">
        <v>45667</v>
      </c>
      <c r="AB182" s="19" t="s">
        <v>1043</v>
      </c>
      <c r="AC182" s="22" t="s">
        <v>1044</v>
      </c>
      <c r="AD182" s="22" t="s">
        <v>1045</v>
      </c>
      <c r="AE182" s="22" t="s">
        <v>88</v>
      </c>
    </row>
    <row r="183" ht="63.75" spans="1:31">
      <c r="A183" s="4">
        <f>SUBTOTAL(103,$K$3:K183)</f>
        <v>170</v>
      </c>
      <c r="B183" s="14" t="s">
        <v>817</v>
      </c>
      <c r="C183" s="15" t="s">
        <v>14</v>
      </c>
      <c r="D183" s="4" t="s">
        <v>17</v>
      </c>
      <c r="E183" s="4" t="s">
        <v>1033</v>
      </c>
      <c r="F183" s="4">
        <v>152087</v>
      </c>
      <c r="G183" s="4" t="s">
        <v>1046</v>
      </c>
      <c r="H183" s="4" t="s">
        <v>78</v>
      </c>
      <c r="I183" s="4" t="s">
        <v>143</v>
      </c>
      <c r="J183" s="4" t="s">
        <v>1047</v>
      </c>
      <c r="K183" s="3" t="s">
        <v>1048</v>
      </c>
      <c r="L183" s="4" t="s">
        <v>915</v>
      </c>
      <c r="M183" s="4" t="s">
        <v>82</v>
      </c>
      <c r="N183" s="4">
        <v>137</v>
      </c>
      <c r="O183" s="4">
        <v>21.43</v>
      </c>
      <c r="P183" s="4" t="s">
        <v>84</v>
      </c>
      <c r="Q183" s="4">
        <v>20.84</v>
      </c>
      <c r="R183" s="4">
        <v>483.87</v>
      </c>
      <c r="S183" s="4">
        <v>292.45</v>
      </c>
      <c r="T183" s="19">
        <v>44397</v>
      </c>
      <c r="U183" s="19">
        <v>44397</v>
      </c>
      <c r="V183" s="19">
        <v>44454</v>
      </c>
      <c r="W183" s="4">
        <v>95.28</v>
      </c>
      <c r="X183" s="4">
        <v>93.41</v>
      </c>
      <c r="Y183" s="19">
        <v>45001</v>
      </c>
      <c r="Z183" s="19" t="s">
        <v>143</v>
      </c>
      <c r="AA183" s="19">
        <v>46142</v>
      </c>
      <c r="AB183" s="19" t="s">
        <v>1049</v>
      </c>
      <c r="AC183" s="22" t="s">
        <v>1050</v>
      </c>
      <c r="AD183" s="22" t="s">
        <v>1045</v>
      </c>
      <c r="AE183" s="22" t="s">
        <v>88</v>
      </c>
    </row>
    <row r="184" ht="51" spans="1:31">
      <c r="A184" s="4">
        <f>SUBTOTAL(103,$K$3:K184)</f>
        <v>171</v>
      </c>
      <c r="B184" s="14" t="s">
        <v>817</v>
      </c>
      <c r="C184" s="15" t="s">
        <v>14</v>
      </c>
      <c r="D184" s="4" t="s">
        <v>17</v>
      </c>
      <c r="E184" s="4" t="s">
        <v>1033</v>
      </c>
      <c r="F184" s="4">
        <v>151707</v>
      </c>
      <c r="G184" s="4" t="s">
        <v>1051</v>
      </c>
      <c r="H184" s="4" t="s">
        <v>78</v>
      </c>
      <c r="I184" s="4" t="s">
        <v>143</v>
      </c>
      <c r="J184" s="4" t="s">
        <v>1052</v>
      </c>
      <c r="K184" s="3" t="s">
        <v>1053</v>
      </c>
      <c r="L184" s="4" t="s">
        <v>915</v>
      </c>
      <c r="M184" s="4" t="s">
        <v>82</v>
      </c>
      <c r="N184" s="4">
        <v>137</v>
      </c>
      <c r="O184" s="4">
        <v>12.05</v>
      </c>
      <c r="P184" s="4" t="s">
        <v>84</v>
      </c>
      <c r="Q184" s="4">
        <v>12.05</v>
      </c>
      <c r="R184" s="4">
        <v>234.08</v>
      </c>
      <c r="S184" s="4">
        <v>150.06</v>
      </c>
      <c r="T184" s="19">
        <v>44285</v>
      </c>
      <c r="U184" s="19">
        <v>44281</v>
      </c>
      <c r="V184" s="19">
        <v>44368</v>
      </c>
      <c r="W184" s="4">
        <v>98.5</v>
      </c>
      <c r="X184" s="4">
        <v>98.16</v>
      </c>
      <c r="Y184" s="19">
        <v>44915</v>
      </c>
      <c r="Z184" s="19" t="s">
        <v>182</v>
      </c>
      <c r="AA184" s="19">
        <v>46127</v>
      </c>
      <c r="AB184" s="19" t="s">
        <v>1054</v>
      </c>
      <c r="AC184" s="22" t="s">
        <v>1055</v>
      </c>
      <c r="AD184" s="22" t="s">
        <v>1045</v>
      </c>
      <c r="AE184" s="22" t="s">
        <v>88</v>
      </c>
    </row>
    <row r="185" ht="51" spans="1:31">
      <c r="A185" s="4">
        <f>SUBTOTAL(103,$K$3:K185)</f>
        <v>172</v>
      </c>
      <c r="B185" s="14" t="s">
        <v>817</v>
      </c>
      <c r="C185" s="15" t="s">
        <v>14</v>
      </c>
      <c r="D185" s="4" t="s">
        <v>17</v>
      </c>
      <c r="E185" s="4" t="s">
        <v>1033</v>
      </c>
      <c r="F185" s="4">
        <v>151641</v>
      </c>
      <c r="G185" s="4" t="s">
        <v>1056</v>
      </c>
      <c r="H185" s="4" t="s">
        <v>78</v>
      </c>
      <c r="I185" s="4" t="s">
        <v>78</v>
      </c>
      <c r="J185" s="4" t="s">
        <v>1057</v>
      </c>
      <c r="K185" s="3" t="s">
        <v>1058</v>
      </c>
      <c r="L185" s="4" t="s">
        <v>214</v>
      </c>
      <c r="M185" s="4" t="s">
        <v>82</v>
      </c>
      <c r="N185" s="4">
        <v>137</v>
      </c>
      <c r="O185" s="4">
        <v>10.7</v>
      </c>
      <c r="P185" s="4" t="s">
        <v>84</v>
      </c>
      <c r="Q185" s="4">
        <v>10.7</v>
      </c>
      <c r="R185" s="4">
        <v>198.77</v>
      </c>
      <c r="S185" s="4">
        <v>119.74</v>
      </c>
      <c r="T185" s="19">
        <v>44285</v>
      </c>
      <c r="U185" s="19">
        <v>44396</v>
      </c>
      <c r="V185" s="19">
        <v>44454</v>
      </c>
      <c r="W185" s="4">
        <v>100</v>
      </c>
      <c r="X185" s="4">
        <v>97.6</v>
      </c>
      <c r="Y185" s="19">
        <v>45001</v>
      </c>
      <c r="Z185" s="19" t="s">
        <v>84</v>
      </c>
      <c r="AA185" s="19">
        <v>45740</v>
      </c>
      <c r="AB185" s="19" t="s">
        <v>1043</v>
      </c>
      <c r="AC185" s="22" t="s">
        <v>1059</v>
      </c>
      <c r="AD185" s="22" t="s">
        <v>1045</v>
      </c>
      <c r="AE185" s="22" t="s">
        <v>88</v>
      </c>
    </row>
    <row r="186" ht="51" spans="1:31">
      <c r="A186" s="4">
        <f>SUBTOTAL(103,$K$3:K186)</f>
        <v>173</v>
      </c>
      <c r="B186" s="14" t="s">
        <v>817</v>
      </c>
      <c r="C186" s="15" t="s">
        <v>14</v>
      </c>
      <c r="D186" s="4" t="s">
        <v>17</v>
      </c>
      <c r="E186" s="4" t="s">
        <v>1033</v>
      </c>
      <c r="F186" s="4">
        <v>152293</v>
      </c>
      <c r="G186" s="4" t="s">
        <v>1060</v>
      </c>
      <c r="H186" s="4" t="s">
        <v>105</v>
      </c>
      <c r="I186" s="4" t="s">
        <v>106</v>
      </c>
      <c r="J186" s="4" t="s">
        <v>1061</v>
      </c>
      <c r="K186" s="3" t="s">
        <v>1062</v>
      </c>
      <c r="L186" s="4" t="s">
        <v>915</v>
      </c>
      <c r="M186" s="4" t="s">
        <v>82</v>
      </c>
      <c r="N186" s="4">
        <v>137</v>
      </c>
      <c r="O186" s="4">
        <v>26.45</v>
      </c>
      <c r="P186" s="4" t="s">
        <v>84</v>
      </c>
      <c r="Q186" s="4">
        <v>21.43</v>
      </c>
      <c r="R186" s="4">
        <v>477.86</v>
      </c>
      <c r="S186" s="4">
        <v>286.71</v>
      </c>
      <c r="T186" s="19">
        <v>44448</v>
      </c>
      <c r="U186" s="19">
        <v>44431</v>
      </c>
      <c r="V186" s="19">
        <v>44518</v>
      </c>
      <c r="W186" s="4">
        <v>84.87</v>
      </c>
      <c r="X186" s="4">
        <v>81.79</v>
      </c>
      <c r="Y186" s="19">
        <v>45065</v>
      </c>
      <c r="Z186" s="19">
        <v>46387</v>
      </c>
      <c r="AA186" s="19" t="s">
        <v>84</v>
      </c>
      <c r="AB186" s="19" t="s">
        <v>1063</v>
      </c>
      <c r="AC186" s="22" t="s">
        <v>1064</v>
      </c>
      <c r="AD186" s="22" t="s">
        <v>1065</v>
      </c>
      <c r="AE186" s="22" t="s">
        <v>88</v>
      </c>
    </row>
    <row r="187" ht="51" spans="1:31">
      <c r="A187" s="4">
        <f>SUBTOTAL(103,$K$3:K187)</f>
        <v>174</v>
      </c>
      <c r="B187" s="14" t="s">
        <v>817</v>
      </c>
      <c r="C187" s="15" t="s">
        <v>14</v>
      </c>
      <c r="D187" s="4" t="s">
        <v>17</v>
      </c>
      <c r="E187" s="4" t="s">
        <v>1033</v>
      </c>
      <c r="F187" s="4">
        <v>152328</v>
      </c>
      <c r="G187" s="4" t="s">
        <v>1066</v>
      </c>
      <c r="H187" s="4" t="s">
        <v>105</v>
      </c>
      <c r="I187" s="4" t="s">
        <v>106</v>
      </c>
      <c r="J187" s="4" t="s">
        <v>1067</v>
      </c>
      <c r="K187" s="3" t="s">
        <v>1068</v>
      </c>
      <c r="L187" s="4" t="s">
        <v>915</v>
      </c>
      <c r="M187" s="4" t="s">
        <v>82</v>
      </c>
      <c r="N187" s="4">
        <v>137</v>
      </c>
      <c r="O187" s="4">
        <v>16.24</v>
      </c>
      <c r="P187" s="4" t="s">
        <v>84</v>
      </c>
      <c r="Q187" s="4">
        <v>13.05</v>
      </c>
      <c r="R187" s="4">
        <v>311.18</v>
      </c>
      <c r="S187" s="4">
        <v>191.08</v>
      </c>
      <c r="T187" s="19">
        <v>44452</v>
      </c>
      <c r="U187" s="19">
        <v>44449</v>
      </c>
      <c r="V187" s="19">
        <v>44519</v>
      </c>
      <c r="W187" s="4">
        <v>87.3</v>
      </c>
      <c r="X187" s="4">
        <v>84.54</v>
      </c>
      <c r="Y187" s="19">
        <v>45066</v>
      </c>
      <c r="Z187" s="19">
        <v>46446</v>
      </c>
      <c r="AA187" s="19" t="s">
        <v>84</v>
      </c>
      <c r="AB187" s="19" t="s">
        <v>1069</v>
      </c>
      <c r="AC187" s="22" t="s">
        <v>1070</v>
      </c>
      <c r="AD187" s="22" t="s">
        <v>1065</v>
      </c>
      <c r="AE187" s="22" t="s">
        <v>88</v>
      </c>
    </row>
    <row r="188" ht="51" spans="1:31">
      <c r="A188" s="4">
        <f>SUBTOTAL(103,$K$3:K188)</f>
        <v>175</v>
      </c>
      <c r="B188" s="14" t="s">
        <v>817</v>
      </c>
      <c r="C188" s="15" t="s">
        <v>14</v>
      </c>
      <c r="D188" s="4" t="s">
        <v>17</v>
      </c>
      <c r="E188" s="4" t="s">
        <v>1071</v>
      </c>
      <c r="F188" s="4">
        <v>149283</v>
      </c>
      <c r="G188" s="4" t="s">
        <v>1072</v>
      </c>
      <c r="H188" s="4" t="s">
        <v>105</v>
      </c>
      <c r="I188" s="4" t="s">
        <v>106</v>
      </c>
      <c r="J188" s="4" t="s">
        <v>1073</v>
      </c>
      <c r="K188" s="3" t="s">
        <v>1074</v>
      </c>
      <c r="L188" s="4" t="s">
        <v>214</v>
      </c>
      <c r="M188" s="4" t="s">
        <v>82</v>
      </c>
      <c r="N188" s="4" t="s">
        <v>1075</v>
      </c>
      <c r="O188" s="4">
        <v>16.9</v>
      </c>
      <c r="P188" s="4" t="s">
        <v>84</v>
      </c>
      <c r="Q188" s="4">
        <v>14.94</v>
      </c>
      <c r="R188" s="4">
        <v>224.44</v>
      </c>
      <c r="S188" s="4">
        <v>124.81</v>
      </c>
      <c r="T188" s="19">
        <v>43903</v>
      </c>
      <c r="U188" s="19">
        <v>43918</v>
      </c>
      <c r="V188" s="19">
        <v>44013</v>
      </c>
      <c r="W188" s="4">
        <v>88.96</v>
      </c>
      <c r="X188" s="4">
        <v>86.49</v>
      </c>
      <c r="Y188" s="19">
        <v>44742</v>
      </c>
      <c r="Z188" s="19">
        <v>46265</v>
      </c>
      <c r="AA188" s="19" t="s">
        <v>84</v>
      </c>
      <c r="AB188" s="19" t="s">
        <v>1076</v>
      </c>
      <c r="AC188" s="22" t="s">
        <v>1077</v>
      </c>
      <c r="AD188" s="22" t="s">
        <v>1078</v>
      </c>
      <c r="AE188" s="22" t="s">
        <v>88</v>
      </c>
    </row>
    <row r="189" ht="51" spans="1:31">
      <c r="A189" s="4">
        <f>SUBTOTAL(103,$K$3:K189)</f>
        <v>176</v>
      </c>
      <c r="B189" s="14" t="s">
        <v>817</v>
      </c>
      <c r="C189" s="15" t="s">
        <v>14</v>
      </c>
      <c r="D189" s="4" t="s">
        <v>17</v>
      </c>
      <c r="E189" s="4" t="s">
        <v>1071</v>
      </c>
      <c r="F189" s="4">
        <v>149292</v>
      </c>
      <c r="G189" s="4" t="s">
        <v>1079</v>
      </c>
      <c r="H189" s="4" t="s">
        <v>105</v>
      </c>
      <c r="I189" s="4" t="s">
        <v>106</v>
      </c>
      <c r="J189" s="4" t="s">
        <v>1080</v>
      </c>
      <c r="K189" s="3" t="s">
        <v>1081</v>
      </c>
      <c r="L189" s="4" t="s">
        <v>214</v>
      </c>
      <c r="M189" s="4" t="s">
        <v>82</v>
      </c>
      <c r="N189" s="4" t="s">
        <v>1075</v>
      </c>
      <c r="O189" s="4">
        <v>14.07</v>
      </c>
      <c r="P189" s="4" t="s">
        <v>84</v>
      </c>
      <c r="Q189" s="4">
        <v>14.05</v>
      </c>
      <c r="R189" s="4">
        <v>186.86</v>
      </c>
      <c r="S189" s="4">
        <v>135.63</v>
      </c>
      <c r="T189" s="19">
        <v>43903</v>
      </c>
      <c r="U189" s="19">
        <v>43918</v>
      </c>
      <c r="V189" s="19">
        <v>44013</v>
      </c>
      <c r="W189" s="4">
        <v>98.12</v>
      </c>
      <c r="X189" s="4">
        <v>96.19</v>
      </c>
      <c r="Y189" s="19">
        <v>44742</v>
      </c>
      <c r="Z189" s="19">
        <v>46256</v>
      </c>
      <c r="AA189" s="19" t="s">
        <v>84</v>
      </c>
      <c r="AB189" s="19" t="s">
        <v>1076</v>
      </c>
      <c r="AC189" s="22" t="s">
        <v>1077</v>
      </c>
      <c r="AD189" s="22" t="s">
        <v>1078</v>
      </c>
      <c r="AE189" s="22" t="s">
        <v>88</v>
      </c>
    </row>
    <row r="190" ht="63.75" spans="1:31">
      <c r="A190" s="4">
        <f>SUBTOTAL(103,$K$3:K190)</f>
        <v>177</v>
      </c>
      <c r="B190" s="14" t="s">
        <v>817</v>
      </c>
      <c r="C190" s="15" t="s">
        <v>14</v>
      </c>
      <c r="D190" s="4" t="s">
        <v>17</v>
      </c>
      <c r="E190" s="4" t="s">
        <v>1071</v>
      </c>
      <c r="F190" s="4" t="s">
        <v>1082</v>
      </c>
      <c r="G190" s="4" t="s">
        <v>1083</v>
      </c>
      <c r="H190" s="4" t="s">
        <v>236</v>
      </c>
      <c r="I190" s="4" t="s">
        <v>236</v>
      </c>
      <c r="J190" s="4" t="s">
        <v>1084</v>
      </c>
      <c r="K190" s="3" t="s">
        <v>1085</v>
      </c>
      <c r="L190" s="4" t="s">
        <v>214</v>
      </c>
      <c r="M190" s="4" t="s">
        <v>82</v>
      </c>
      <c r="N190" s="4" t="s">
        <v>1075</v>
      </c>
      <c r="O190" s="4">
        <v>14.63</v>
      </c>
      <c r="P190" s="4" t="s">
        <v>84</v>
      </c>
      <c r="Q190" s="4">
        <v>0</v>
      </c>
      <c r="R190" s="4">
        <v>242.68</v>
      </c>
      <c r="S190" s="4">
        <v>112.97</v>
      </c>
      <c r="T190" s="19">
        <v>45350</v>
      </c>
      <c r="U190" s="19">
        <v>46104</v>
      </c>
      <c r="V190" s="23" t="s">
        <v>239</v>
      </c>
      <c r="W190" s="4">
        <v>0</v>
      </c>
      <c r="X190" s="4">
        <v>0</v>
      </c>
      <c r="Y190" s="19" t="s">
        <v>84</v>
      </c>
      <c r="Z190" s="19" t="s">
        <v>84</v>
      </c>
      <c r="AA190" s="19" t="s">
        <v>84</v>
      </c>
      <c r="AB190" s="19" t="s">
        <v>1006</v>
      </c>
      <c r="AC190" s="22" t="s">
        <v>1086</v>
      </c>
      <c r="AD190" s="22" t="s">
        <v>1087</v>
      </c>
      <c r="AE190" s="22" t="s">
        <v>88</v>
      </c>
    </row>
    <row r="191" ht="51" spans="1:31">
      <c r="A191" s="4">
        <f>SUBTOTAL(103,$K$3:K191)</f>
        <v>178</v>
      </c>
      <c r="B191" s="14" t="s">
        <v>817</v>
      </c>
      <c r="C191" s="15" t="s">
        <v>14</v>
      </c>
      <c r="D191" s="4" t="s">
        <v>17</v>
      </c>
      <c r="E191" s="4" t="s">
        <v>1071</v>
      </c>
      <c r="F191" s="4">
        <v>157539</v>
      </c>
      <c r="G191" s="4" t="s">
        <v>1088</v>
      </c>
      <c r="H191" s="4" t="s">
        <v>105</v>
      </c>
      <c r="I191" s="4" t="s">
        <v>106</v>
      </c>
      <c r="J191" s="4" t="s">
        <v>1089</v>
      </c>
      <c r="K191" s="3" t="s">
        <v>1090</v>
      </c>
      <c r="L191" s="4" t="s">
        <v>214</v>
      </c>
      <c r="M191" s="4" t="s">
        <v>82</v>
      </c>
      <c r="N191" s="4" t="s">
        <v>1075</v>
      </c>
      <c r="O191" s="4">
        <v>8.612</v>
      </c>
      <c r="P191" s="4" t="s">
        <v>84</v>
      </c>
      <c r="Q191" s="4">
        <v>2</v>
      </c>
      <c r="R191" s="4">
        <v>26.25</v>
      </c>
      <c r="S191" s="4">
        <v>16.37</v>
      </c>
      <c r="T191" s="19">
        <v>45341</v>
      </c>
      <c r="U191" s="19">
        <v>45366</v>
      </c>
      <c r="V191" s="19">
        <v>45474</v>
      </c>
      <c r="W191" s="4">
        <v>15.77</v>
      </c>
      <c r="X191" s="4">
        <v>15.03</v>
      </c>
      <c r="Y191" s="19">
        <v>45838</v>
      </c>
      <c r="Z191" s="19">
        <v>46477</v>
      </c>
      <c r="AA191" s="19" t="s">
        <v>84</v>
      </c>
      <c r="AB191" s="19" t="s">
        <v>1091</v>
      </c>
      <c r="AC191" s="22" t="s">
        <v>1092</v>
      </c>
      <c r="AD191" s="22" t="s">
        <v>1087</v>
      </c>
      <c r="AE191" s="22" t="s">
        <v>88</v>
      </c>
    </row>
    <row r="192" ht="63.75" spans="1:31">
      <c r="A192" s="4">
        <f>SUBTOTAL(103,$K$3:K192)</f>
        <v>179</v>
      </c>
      <c r="B192" s="14" t="s">
        <v>817</v>
      </c>
      <c r="C192" s="15" t="s">
        <v>14</v>
      </c>
      <c r="D192" s="4" t="s">
        <v>17</v>
      </c>
      <c r="E192" s="4" t="s">
        <v>1071</v>
      </c>
      <c r="F192" s="4">
        <v>155297</v>
      </c>
      <c r="G192" s="4" t="s">
        <v>1093</v>
      </c>
      <c r="H192" s="4" t="s">
        <v>105</v>
      </c>
      <c r="I192" s="4" t="s">
        <v>106</v>
      </c>
      <c r="J192" s="4" t="s">
        <v>1094</v>
      </c>
      <c r="K192" s="3" t="s">
        <v>1095</v>
      </c>
      <c r="L192" s="4" t="s">
        <v>214</v>
      </c>
      <c r="M192" s="4" t="s">
        <v>82</v>
      </c>
      <c r="N192" s="4" t="s">
        <v>1075</v>
      </c>
      <c r="O192" s="4">
        <v>42.59</v>
      </c>
      <c r="P192" s="4" t="s">
        <v>84</v>
      </c>
      <c r="Q192" s="4">
        <v>0</v>
      </c>
      <c r="R192" s="4">
        <v>564.05</v>
      </c>
      <c r="S192" s="4">
        <v>225.82</v>
      </c>
      <c r="T192" s="19">
        <v>45016</v>
      </c>
      <c r="U192" s="19">
        <v>45016</v>
      </c>
      <c r="V192" s="19">
        <v>45748</v>
      </c>
      <c r="W192" s="4">
        <v>14.5</v>
      </c>
      <c r="X192" s="4">
        <v>10.02</v>
      </c>
      <c r="Y192" s="19">
        <v>46477</v>
      </c>
      <c r="Z192" s="19">
        <v>46630</v>
      </c>
      <c r="AA192" s="19" t="s">
        <v>84</v>
      </c>
      <c r="AB192" s="19" t="s">
        <v>659</v>
      </c>
      <c r="AC192" s="22" t="s">
        <v>1096</v>
      </c>
      <c r="AD192" s="22" t="s">
        <v>1097</v>
      </c>
      <c r="AE192" s="22" t="s">
        <v>88</v>
      </c>
    </row>
    <row r="193" ht="63.75" spans="1:31">
      <c r="A193" s="4">
        <f>SUBTOTAL(103,$K$3:K193)</f>
        <v>180</v>
      </c>
      <c r="B193" s="14" t="s">
        <v>817</v>
      </c>
      <c r="C193" s="15" t="s">
        <v>14</v>
      </c>
      <c r="D193" s="4" t="s">
        <v>17</v>
      </c>
      <c r="E193" s="4" t="s">
        <v>1071</v>
      </c>
      <c r="F193" s="4">
        <v>155298</v>
      </c>
      <c r="G193" s="4" t="s">
        <v>1098</v>
      </c>
      <c r="H193" s="4" t="s">
        <v>105</v>
      </c>
      <c r="I193" s="4" t="s">
        <v>106</v>
      </c>
      <c r="J193" s="4" t="s">
        <v>1099</v>
      </c>
      <c r="K193" s="3" t="s">
        <v>1100</v>
      </c>
      <c r="L193" s="4" t="s">
        <v>214</v>
      </c>
      <c r="M193" s="4" t="s">
        <v>82</v>
      </c>
      <c r="N193" s="4" t="s">
        <v>1075</v>
      </c>
      <c r="O193" s="4">
        <v>44.48</v>
      </c>
      <c r="P193" s="4">
        <v>1.54</v>
      </c>
      <c r="Q193" s="4">
        <v>2.57</v>
      </c>
      <c r="R193" s="4">
        <v>554.66</v>
      </c>
      <c r="S193" s="4">
        <v>221.23</v>
      </c>
      <c r="T193" s="19">
        <v>45014</v>
      </c>
      <c r="U193" s="19">
        <v>45016</v>
      </c>
      <c r="V193" s="19">
        <v>45634</v>
      </c>
      <c r="W193" s="4">
        <v>24.43</v>
      </c>
      <c r="X193" s="4">
        <v>21.93</v>
      </c>
      <c r="Y193" s="19">
        <v>46363</v>
      </c>
      <c r="Z193" s="19">
        <v>46601</v>
      </c>
      <c r="AA193" s="19" t="s">
        <v>84</v>
      </c>
      <c r="AB193" s="19" t="s">
        <v>1101</v>
      </c>
      <c r="AC193" s="22" t="s">
        <v>1102</v>
      </c>
      <c r="AD193" s="22" t="s">
        <v>1097</v>
      </c>
      <c r="AE193" s="22" t="s">
        <v>88</v>
      </c>
    </row>
    <row r="194" ht="63.75" spans="1:31">
      <c r="A194" s="4">
        <f>SUBTOTAL(103,$K$3:K194)</f>
        <v>181</v>
      </c>
      <c r="B194" s="14" t="s">
        <v>817</v>
      </c>
      <c r="C194" s="15" t="s">
        <v>14</v>
      </c>
      <c r="D194" s="4" t="s">
        <v>17</v>
      </c>
      <c r="E194" s="4" t="s">
        <v>1071</v>
      </c>
      <c r="F194" s="4">
        <v>155299</v>
      </c>
      <c r="G194" s="4" t="s">
        <v>1103</v>
      </c>
      <c r="H194" s="4" t="s">
        <v>105</v>
      </c>
      <c r="I194" s="4" t="s">
        <v>106</v>
      </c>
      <c r="J194" s="4" t="s">
        <v>1104</v>
      </c>
      <c r="K194" s="3" t="s">
        <v>1105</v>
      </c>
      <c r="L194" s="4" t="s">
        <v>214</v>
      </c>
      <c r="M194" s="4" t="s">
        <v>82</v>
      </c>
      <c r="N194" s="4">
        <v>29</v>
      </c>
      <c r="O194" s="4">
        <v>11.009</v>
      </c>
      <c r="P194" s="4" t="s">
        <v>84</v>
      </c>
      <c r="Q194" s="4">
        <v>0</v>
      </c>
      <c r="R194" s="4">
        <v>164.89</v>
      </c>
      <c r="S194" s="4">
        <v>68.43</v>
      </c>
      <c r="T194" s="19">
        <v>45016</v>
      </c>
      <c r="U194" s="19">
        <v>45016</v>
      </c>
      <c r="V194" s="19">
        <v>45650</v>
      </c>
      <c r="W194" s="4">
        <v>26.67</v>
      </c>
      <c r="X194" s="4">
        <v>24.11</v>
      </c>
      <c r="Y194" s="19">
        <v>46199</v>
      </c>
      <c r="Z194" s="19">
        <v>46425</v>
      </c>
      <c r="AA194" s="19" t="s">
        <v>84</v>
      </c>
      <c r="AB194" s="19" t="s">
        <v>1101</v>
      </c>
      <c r="AC194" s="22" t="s">
        <v>1102</v>
      </c>
      <c r="AD194" s="22" t="s">
        <v>1097</v>
      </c>
      <c r="AE194" s="22" t="s">
        <v>88</v>
      </c>
    </row>
    <row r="195" ht="51" spans="1:31">
      <c r="A195" s="4">
        <f>SUBTOTAL(103,$K$3:K195)</f>
        <v>182</v>
      </c>
      <c r="B195" s="14" t="s">
        <v>817</v>
      </c>
      <c r="C195" s="15" t="s">
        <v>14</v>
      </c>
      <c r="D195" s="4" t="s">
        <v>17</v>
      </c>
      <c r="E195" s="4" t="s">
        <v>1071</v>
      </c>
      <c r="F195" s="4">
        <v>153460</v>
      </c>
      <c r="G195" s="4" t="s">
        <v>1106</v>
      </c>
      <c r="H195" s="4" t="s">
        <v>78</v>
      </c>
      <c r="I195" s="4" t="s">
        <v>78</v>
      </c>
      <c r="J195" s="4" t="s">
        <v>1107</v>
      </c>
      <c r="K195" s="3" t="s">
        <v>1108</v>
      </c>
      <c r="L195" s="4" t="s">
        <v>214</v>
      </c>
      <c r="M195" s="4" t="s">
        <v>82</v>
      </c>
      <c r="N195" s="4">
        <v>202</v>
      </c>
      <c r="O195" s="4">
        <v>14.72</v>
      </c>
      <c r="P195" s="4" t="s">
        <v>84</v>
      </c>
      <c r="Q195" s="4">
        <v>14.72</v>
      </c>
      <c r="R195" s="4">
        <v>152.11</v>
      </c>
      <c r="S195" s="4">
        <v>73.48</v>
      </c>
      <c r="T195" s="19">
        <v>44648</v>
      </c>
      <c r="U195" s="19">
        <v>44733</v>
      </c>
      <c r="V195" s="19">
        <v>44977</v>
      </c>
      <c r="W195" s="4">
        <v>100</v>
      </c>
      <c r="X195" s="4">
        <v>97.81</v>
      </c>
      <c r="Y195" s="19">
        <v>45707</v>
      </c>
      <c r="Z195" s="19" t="s">
        <v>84</v>
      </c>
      <c r="AA195" s="19">
        <v>45736</v>
      </c>
      <c r="AB195" s="19" t="s">
        <v>1101</v>
      </c>
      <c r="AC195" s="22" t="s">
        <v>1102</v>
      </c>
      <c r="AD195" s="22" t="s">
        <v>1109</v>
      </c>
      <c r="AE195" s="22" t="s">
        <v>88</v>
      </c>
    </row>
    <row r="196" ht="51" hidden="1" spans="1:31">
      <c r="A196" s="4">
        <f>SUBTOTAL(103,$K$3:K196)</f>
        <v>182</v>
      </c>
      <c r="B196" s="14" t="s">
        <v>817</v>
      </c>
      <c r="C196" s="15" t="s">
        <v>14</v>
      </c>
      <c r="D196" s="4" t="s">
        <v>17</v>
      </c>
      <c r="E196" s="4" t="s">
        <v>1110</v>
      </c>
      <c r="F196" s="4">
        <v>151444</v>
      </c>
      <c r="G196" s="4" t="s">
        <v>1111</v>
      </c>
      <c r="H196" s="4" t="s">
        <v>37</v>
      </c>
      <c r="I196" s="4" t="s">
        <v>37</v>
      </c>
      <c r="J196" s="4" t="s">
        <v>1112</v>
      </c>
      <c r="K196" s="3" t="s">
        <v>1113</v>
      </c>
      <c r="L196" s="4" t="s">
        <v>915</v>
      </c>
      <c r="M196" s="4" t="s">
        <v>82</v>
      </c>
      <c r="N196" s="4" t="s">
        <v>1114</v>
      </c>
      <c r="O196" s="4">
        <v>22.34</v>
      </c>
      <c r="P196" s="4" t="s">
        <v>84</v>
      </c>
      <c r="Q196" s="4">
        <v>17.25</v>
      </c>
      <c r="R196" s="4">
        <v>226.32</v>
      </c>
      <c r="S196" s="4">
        <v>151.15</v>
      </c>
      <c r="T196" s="19">
        <v>44238</v>
      </c>
      <c r="U196" s="19">
        <v>44232</v>
      </c>
      <c r="V196" s="19">
        <v>44368</v>
      </c>
      <c r="W196" s="4">
        <v>75.08</v>
      </c>
      <c r="X196" s="4">
        <v>72.94</v>
      </c>
      <c r="Y196" s="19">
        <v>44917</v>
      </c>
      <c r="Z196" s="19">
        <v>46477</v>
      </c>
      <c r="AA196" s="19" t="s">
        <v>84</v>
      </c>
      <c r="AB196" s="19" t="s">
        <v>1115</v>
      </c>
      <c r="AC196" s="22" t="s">
        <v>1116</v>
      </c>
      <c r="AD196" s="22" t="s">
        <v>772</v>
      </c>
      <c r="AE196" s="22" t="s">
        <v>88</v>
      </c>
    </row>
    <row r="197" ht="51" spans="1:31">
      <c r="A197" s="4">
        <f>SUBTOTAL(103,$K$3:K197)</f>
        <v>183</v>
      </c>
      <c r="B197" s="14" t="s">
        <v>817</v>
      </c>
      <c r="C197" s="15" t="s">
        <v>14</v>
      </c>
      <c r="D197" s="4" t="s">
        <v>17</v>
      </c>
      <c r="E197" s="4" t="s">
        <v>1110</v>
      </c>
      <c r="F197" s="4">
        <v>151445</v>
      </c>
      <c r="G197" s="4" t="s">
        <v>1117</v>
      </c>
      <c r="H197" s="4" t="s">
        <v>78</v>
      </c>
      <c r="I197" s="4" t="s">
        <v>143</v>
      </c>
      <c r="J197" s="4" t="s">
        <v>1118</v>
      </c>
      <c r="K197" s="3" t="s">
        <v>1119</v>
      </c>
      <c r="L197" s="4" t="s">
        <v>915</v>
      </c>
      <c r="M197" s="4" t="s">
        <v>82</v>
      </c>
      <c r="N197" s="4" t="s">
        <v>1114</v>
      </c>
      <c r="O197" s="4">
        <v>17.66</v>
      </c>
      <c r="P197" s="4" t="s">
        <v>84</v>
      </c>
      <c r="Q197" s="4">
        <v>17.66</v>
      </c>
      <c r="R197" s="4">
        <v>188.36</v>
      </c>
      <c r="S197" s="4">
        <v>128.54</v>
      </c>
      <c r="T197" s="19">
        <v>44238</v>
      </c>
      <c r="U197" s="19">
        <v>44232</v>
      </c>
      <c r="V197" s="19">
        <v>44368</v>
      </c>
      <c r="W197" s="4">
        <v>100</v>
      </c>
      <c r="X197" s="4">
        <v>98.17</v>
      </c>
      <c r="Y197" s="19">
        <v>44917</v>
      </c>
      <c r="Z197" s="19" t="s">
        <v>182</v>
      </c>
      <c r="AA197" s="19">
        <v>46087</v>
      </c>
      <c r="AB197" s="19" t="s">
        <v>1115</v>
      </c>
      <c r="AC197" s="22" t="s">
        <v>1116</v>
      </c>
      <c r="AD197" s="22" t="s">
        <v>772</v>
      </c>
      <c r="AE197" s="22" t="s">
        <v>88</v>
      </c>
    </row>
    <row r="198" ht="51" spans="1:31">
      <c r="A198" s="4">
        <f>SUBTOTAL(103,$K$3:K198)</f>
        <v>184</v>
      </c>
      <c r="B198" s="14" t="s">
        <v>817</v>
      </c>
      <c r="C198" s="15" t="s">
        <v>14</v>
      </c>
      <c r="D198" s="4" t="s">
        <v>17</v>
      </c>
      <c r="E198" s="4" t="s">
        <v>1110</v>
      </c>
      <c r="F198" s="4">
        <v>151446</v>
      </c>
      <c r="G198" s="4" t="s">
        <v>1120</v>
      </c>
      <c r="H198" s="4" t="s">
        <v>78</v>
      </c>
      <c r="I198" s="4" t="s">
        <v>78</v>
      </c>
      <c r="J198" s="4" t="s">
        <v>1121</v>
      </c>
      <c r="K198" s="3" t="s">
        <v>1122</v>
      </c>
      <c r="L198" s="4" t="s">
        <v>915</v>
      </c>
      <c r="M198" s="4" t="s">
        <v>82</v>
      </c>
      <c r="N198" s="4" t="s">
        <v>1114</v>
      </c>
      <c r="O198" s="4">
        <v>16.84</v>
      </c>
      <c r="P198" s="4" t="s">
        <v>84</v>
      </c>
      <c r="Q198" s="4">
        <v>16.84</v>
      </c>
      <c r="R198" s="4">
        <v>204.58</v>
      </c>
      <c r="S198" s="4">
        <v>121</v>
      </c>
      <c r="T198" s="19">
        <v>44238</v>
      </c>
      <c r="U198" s="19">
        <v>44384</v>
      </c>
      <c r="V198" s="19">
        <v>44454</v>
      </c>
      <c r="W198" s="4">
        <v>100</v>
      </c>
      <c r="X198" s="4">
        <v>97.3</v>
      </c>
      <c r="Y198" s="19">
        <v>45004</v>
      </c>
      <c r="Z198" s="19" t="s">
        <v>84</v>
      </c>
      <c r="AA198" s="19">
        <v>44969</v>
      </c>
      <c r="AB198" s="19" t="s">
        <v>1123</v>
      </c>
      <c r="AC198" s="22" t="s">
        <v>1124</v>
      </c>
      <c r="AD198" s="22" t="s">
        <v>772</v>
      </c>
      <c r="AE198" s="22" t="s">
        <v>88</v>
      </c>
    </row>
    <row r="199" ht="51" spans="1:31">
      <c r="A199" s="4">
        <f>SUBTOTAL(103,$K$3:K199)</f>
        <v>185</v>
      </c>
      <c r="B199" s="14" t="s">
        <v>817</v>
      </c>
      <c r="C199" s="15" t="s">
        <v>14</v>
      </c>
      <c r="D199" s="4" t="s">
        <v>17</v>
      </c>
      <c r="E199" s="4" t="s">
        <v>1110</v>
      </c>
      <c r="F199" s="4">
        <v>151447</v>
      </c>
      <c r="G199" s="4" t="s">
        <v>1125</v>
      </c>
      <c r="H199" s="4" t="s">
        <v>78</v>
      </c>
      <c r="I199" s="4" t="s">
        <v>78</v>
      </c>
      <c r="J199" s="4" t="s">
        <v>1126</v>
      </c>
      <c r="K199" s="3" t="s">
        <v>1127</v>
      </c>
      <c r="L199" s="4" t="s">
        <v>915</v>
      </c>
      <c r="M199" s="4" t="s">
        <v>82</v>
      </c>
      <c r="N199" s="4" t="s">
        <v>1114</v>
      </c>
      <c r="O199" s="4">
        <v>18.16</v>
      </c>
      <c r="P199" s="4" t="s">
        <v>84</v>
      </c>
      <c r="Q199" s="4">
        <v>18.16</v>
      </c>
      <c r="R199" s="4">
        <v>232.63</v>
      </c>
      <c r="S199" s="4">
        <v>145.87</v>
      </c>
      <c r="T199" s="19">
        <v>44238</v>
      </c>
      <c r="U199" s="19">
        <v>44239</v>
      </c>
      <c r="V199" s="19">
        <v>44368</v>
      </c>
      <c r="W199" s="4">
        <v>100</v>
      </c>
      <c r="X199" s="4">
        <v>96.54</v>
      </c>
      <c r="Y199" s="19">
        <v>44917</v>
      </c>
      <c r="Z199" s="19" t="s">
        <v>84</v>
      </c>
      <c r="AA199" s="19">
        <v>45303</v>
      </c>
      <c r="AB199" s="19" t="s">
        <v>1128</v>
      </c>
      <c r="AC199" s="22" t="s">
        <v>1129</v>
      </c>
      <c r="AD199" s="22" t="s">
        <v>772</v>
      </c>
      <c r="AE199" s="22" t="s">
        <v>88</v>
      </c>
    </row>
    <row r="200" ht="51" spans="1:31">
      <c r="A200" s="4">
        <f>SUBTOTAL(103,$K$3:K200)</f>
        <v>186</v>
      </c>
      <c r="B200" s="14" t="s">
        <v>817</v>
      </c>
      <c r="C200" s="15" t="s">
        <v>14</v>
      </c>
      <c r="D200" s="4" t="s">
        <v>17</v>
      </c>
      <c r="E200" s="4" t="s">
        <v>1110</v>
      </c>
      <c r="F200" s="4">
        <v>152294</v>
      </c>
      <c r="G200" s="4" t="s">
        <v>1130</v>
      </c>
      <c r="H200" s="4" t="s">
        <v>78</v>
      </c>
      <c r="I200" s="4" t="s">
        <v>78</v>
      </c>
      <c r="J200" s="4" t="s">
        <v>1131</v>
      </c>
      <c r="K200" s="3" t="s">
        <v>1132</v>
      </c>
      <c r="L200" s="4" t="s">
        <v>915</v>
      </c>
      <c r="M200" s="4" t="s">
        <v>82</v>
      </c>
      <c r="N200" s="4" t="s">
        <v>1114</v>
      </c>
      <c r="O200" s="4">
        <v>34.494</v>
      </c>
      <c r="P200" s="4" t="s">
        <v>84</v>
      </c>
      <c r="Q200" s="4">
        <v>34.49</v>
      </c>
      <c r="R200" s="4">
        <v>467.41</v>
      </c>
      <c r="S200" s="4">
        <v>269.42</v>
      </c>
      <c r="T200" s="19">
        <v>44460</v>
      </c>
      <c r="U200" s="19">
        <v>44435</v>
      </c>
      <c r="V200" s="19">
        <v>44526</v>
      </c>
      <c r="W200" s="4">
        <v>100</v>
      </c>
      <c r="X200" s="4">
        <v>98.17</v>
      </c>
      <c r="Y200" s="19">
        <v>45255</v>
      </c>
      <c r="Z200" s="19" t="s">
        <v>84</v>
      </c>
      <c r="AA200" s="19">
        <v>45716</v>
      </c>
      <c r="AB200" s="19" t="s">
        <v>1133</v>
      </c>
      <c r="AC200" s="22" t="s">
        <v>1134</v>
      </c>
      <c r="AD200" s="22" t="s">
        <v>1135</v>
      </c>
      <c r="AE200" s="22" t="s">
        <v>88</v>
      </c>
    </row>
    <row r="201" ht="63.75" spans="1:31">
      <c r="A201" s="4">
        <f>SUBTOTAL(103,$K$3:K201)</f>
        <v>187</v>
      </c>
      <c r="B201" s="14" t="s">
        <v>817</v>
      </c>
      <c r="C201" s="15" t="s">
        <v>14</v>
      </c>
      <c r="D201" s="4" t="s">
        <v>17</v>
      </c>
      <c r="E201" s="4" t="s">
        <v>1071</v>
      </c>
      <c r="F201" s="4">
        <v>157538</v>
      </c>
      <c r="G201" s="4" t="s">
        <v>1136</v>
      </c>
      <c r="H201" s="4" t="s">
        <v>236</v>
      </c>
      <c r="I201" s="4" t="s">
        <v>236</v>
      </c>
      <c r="J201" s="4" t="s">
        <v>1137</v>
      </c>
      <c r="K201" s="3" t="s">
        <v>1138</v>
      </c>
      <c r="L201" s="4" t="s">
        <v>214</v>
      </c>
      <c r="M201" s="4" t="s">
        <v>82</v>
      </c>
      <c r="N201" s="4" t="s">
        <v>1139</v>
      </c>
      <c r="O201" s="4">
        <v>6.571</v>
      </c>
      <c r="P201" s="4" t="s">
        <v>84</v>
      </c>
      <c r="Q201" s="4">
        <v>0</v>
      </c>
      <c r="R201" s="4">
        <v>204.3</v>
      </c>
      <c r="S201" s="4">
        <v>90.77</v>
      </c>
      <c r="T201" s="19">
        <v>45267</v>
      </c>
      <c r="U201" s="19">
        <v>45366</v>
      </c>
      <c r="V201" s="19" t="s">
        <v>239</v>
      </c>
      <c r="W201" s="4">
        <v>0</v>
      </c>
      <c r="X201" s="4">
        <v>0</v>
      </c>
      <c r="Y201" s="19" t="s">
        <v>84</v>
      </c>
      <c r="Z201" s="19" t="s">
        <v>84</v>
      </c>
      <c r="AA201" s="19" t="s">
        <v>84</v>
      </c>
      <c r="AB201" s="19" t="s">
        <v>1140</v>
      </c>
      <c r="AC201" s="22" t="s">
        <v>84</v>
      </c>
      <c r="AD201" s="22" t="s">
        <v>1087</v>
      </c>
      <c r="AE201" s="22" t="s">
        <v>714</v>
      </c>
    </row>
    <row r="202" ht="51" spans="1:31">
      <c r="A202" s="4">
        <f>SUBTOTAL(103,$K$3:K202)</f>
        <v>188</v>
      </c>
      <c r="B202" s="14" t="s">
        <v>817</v>
      </c>
      <c r="C202" s="15" t="s">
        <v>14</v>
      </c>
      <c r="D202" s="4" t="s">
        <v>17</v>
      </c>
      <c r="E202" s="4" t="s">
        <v>1110</v>
      </c>
      <c r="F202" s="4">
        <v>155085</v>
      </c>
      <c r="G202" s="4" t="s">
        <v>1141</v>
      </c>
      <c r="H202" s="4" t="s">
        <v>105</v>
      </c>
      <c r="I202" s="4" t="s">
        <v>106</v>
      </c>
      <c r="J202" s="4" t="s">
        <v>1142</v>
      </c>
      <c r="K202" s="3" t="s">
        <v>1143</v>
      </c>
      <c r="L202" s="4" t="s">
        <v>214</v>
      </c>
      <c r="M202" s="4" t="s">
        <v>82</v>
      </c>
      <c r="N202" s="4" t="s">
        <v>1144</v>
      </c>
      <c r="O202" s="4">
        <v>41.4</v>
      </c>
      <c r="P202" s="4" t="s">
        <v>84</v>
      </c>
      <c r="Q202" s="4">
        <v>35.99</v>
      </c>
      <c r="R202" s="4">
        <v>578.98</v>
      </c>
      <c r="S202" s="4">
        <v>235.82</v>
      </c>
      <c r="T202" s="19">
        <v>44992</v>
      </c>
      <c r="U202" s="19">
        <v>45000</v>
      </c>
      <c r="V202" s="19">
        <v>45352</v>
      </c>
      <c r="W202" s="4">
        <v>80.02</v>
      </c>
      <c r="X202" s="4">
        <v>78.61</v>
      </c>
      <c r="Y202" s="19">
        <v>46082</v>
      </c>
      <c r="Z202" s="19">
        <v>46387</v>
      </c>
      <c r="AA202" s="19" t="s">
        <v>84</v>
      </c>
      <c r="AB202" s="19" t="s">
        <v>1145</v>
      </c>
      <c r="AC202" s="22" t="s">
        <v>1146</v>
      </c>
      <c r="AD202" s="22" t="s">
        <v>1147</v>
      </c>
      <c r="AE202" s="22" t="s">
        <v>88</v>
      </c>
    </row>
    <row r="203" ht="51" spans="1:31">
      <c r="A203" s="4">
        <f>SUBTOTAL(103,$K$3:K203)</f>
        <v>189</v>
      </c>
      <c r="B203" s="14" t="s">
        <v>817</v>
      </c>
      <c r="C203" s="15" t="s">
        <v>14</v>
      </c>
      <c r="D203" s="4" t="s">
        <v>17</v>
      </c>
      <c r="E203" s="4" t="s">
        <v>1110</v>
      </c>
      <c r="F203" s="4">
        <v>154500</v>
      </c>
      <c r="G203" s="4" t="s">
        <v>1148</v>
      </c>
      <c r="H203" s="4" t="s">
        <v>105</v>
      </c>
      <c r="I203" s="4" t="s">
        <v>106</v>
      </c>
      <c r="J203" s="4" t="s">
        <v>1149</v>
      </c>
      <c r="K203" s="3" t="s">
        <v>1150</v>
      </c>
      <c r="L203" s="4" t="s">
        <v>915</v>
      </c>
      <c r="M203" s="4" t="s">
        <v>82</v>
      </c>
      <c r="N203" s="4" t="s">
        <v>1144</v>
      </c>
      <c r="O203" s="4">
        <v>31.02</v>
      </c>
      <c r="P203" s="4" t="s">
        <v>84</v>
      </c>
      <c r="Q203" s="4">
        <v>24.07</v>
      </c>
      <c r="R203" s="4">
        <v>315.56</v>
      </c>
      <c r="S203" s="4">
        <v>155</v>
      </c>
      <c r="T203" s="19">
        <v>44448</v>
      </c>
      <c r="U203" s="19">
        <v>44911</v>
      </c>
      <c r="V203" s="19">
        <v>45130</v>
      </c>
      <c r="W203" s="4">
        <v>91.11</v>
      </c>
      <c r="X203" s="4">
        <v>90.63</v>
      </c>
      <c r="Y203" s="19">
        <v>45677</v>
      </c>
      <c r="Z203" s="19">
        <v>46234</v>
      </c>
      <c r="AA203" s="19" t="s">
        <v>84</v>
      </c>
      <c r="AB203" s="19" t="s">
        <v>971</v>
      </c>
      <c r="AC203" s="22" t="s">
        <v>1151</v>
      </c>
      <c r="AD203" s="22" t="s">
        <v>1152</v>
      </c>
      <c r="AE203" s="22" t="s">
        <v>88</v>
      </c>
    </row>
    <row r="204" ht="51" spans="1:31">
      <c r="A204" s="4">
        <f>SUBTOTAL(103,$K$3:K204)</f>
        <v>190</v>
      </c>
      <c r="B204" s="14" t="s">
        <v>817</v>
      </c>
      <c r="C204" s="15" t="s">
        <v>14</v>
      </c>
      <c r="D204" s="4" t="s">
        <v>17</v>
      </c>
      <c r="E204" s="4" t="s">
        <v>1110</v>
      </c>
      <c r="F204" s="4">
        <v>152295</v>
      </c>
      <c r="G204" s="4" t="s">
        <v>1153</v>
      </c>
      <c r="H204" s="4" t="s">
        <v>105</v>
      </c>
      <c r="I204" s="4" t="s">
        <v>106</v>
      </c>
      <c r="J204" s="4" t="s">
        <v>1154</v>
      </c>
      <c r="K204" s="3" t="s">
        <v>1155</v>
      </c>
      <c r="L204" s="4" t="s">
        <v>915</v>
      </c>
      <c r="M204" s="4" t="s">
        <v>82</v>
      </c>
      <c r="N204" s="4" t="s">
        <v>1144</v>
      </c>
      <c r="O204" s="4">
        <v>23.96</v>
      </c>
      <c r="P204" s="4">
        <v>0.32</v>
      </c>
      <c r="Q204" s="4">
        <v>23.21</v>
      </c>
      <c r="R204" s="4">
        <v>310.76</v>
      </c>
      <c r="S204" s="4">
        <v>150.14</v>
      </c>
      <c r="T204" s="19">
        <v>44446</v>
      </c>
      <c r="U204" s="19">
        <v>44435</v>
      </c>
      <c r="V204" s="19">
        <v>44800</v>
      </c>
      <c r="W204" s="4">
        <v>97</v>
      </c>
      <c r="X204" s="4">
        <v>94.03</v>
      </c>
      <c r="Y204" s="19">
        <v>45350</v>
      </c>
      <c r="Z204" s="19">
        <v>46265</v>
      </c>
      <c r="AA204" s="19" t="s">
        <v>84</v>
      </c>
      <c r="AB204" s="19" t="s">
        <v>1156</v>
      </c>
      <c r="AC204" s="22" t="s">
        <v>1157</v>
      </c>
      <c r="AD204" s="22" t="s">
        <v>1152</v>
      </c>
      <c r="AE204" s="22" t="s">
        <v>88</v>
      </c>
    </row>
    <row r="205" ht="38.25" spans="1:31">
      <c r="A205" s="4">
        <f>SUBTOTAL(103,$K$3:K205)</f>
        <v>191</v>
      </c>
      <c r="B205" s="14" t="s">
        <v>817</v>
      </c>
      <c r="C205" s="15" t="s">
        <v>14</v>
      </c>
      <c r="D205" s="4" t="s">
        <v>17</v>
      </c>
      <c r="E205" s="4" t="s">
        <v>1158</v>
      </c>
      <c r="F205" s="4">
        <v>149281</v>
      </c>
      <c r="G205" s="4" t="s">
        <v>1159</v>
      </c>
      <c r="H205" s="4" t="s">
        <v>78</v>
      </c>
      <c r="I205" s="4" t="s">
        <v>78</v>
      </c>
      <c r="J205" s="4" t="s">
        <v>1160</v>
      </c>
      <c r="K205" s="3" t="s">
        <v>1161</v>
      </c>
      <c r="L205" s="4" t="s">
        <v>81</v>
      </c>
      <c r="M205" s="4" t="s">
        <v>82</v>
      </c>
      <c r="N205" s="4" t="s">
        <v>1162</v>
      </c>
      <c r="O205" s="4">
        <v>13.747</v>
      </c>
      <c r="P205" s="4" t="s">
        <v>84</v>
      </c>
      <c r="Q205" s="4">
        <v>13.75</v>
      </c>
      <c r="R205" s="4">
        <v>151.32</v>
      </c>
      <c r="S205" s="4">
        <v>92.71</v>
      </c>
      <c r="T205" s="19">
        <v>43948</v>
      </c>
      <c r="U205" s="19">
        <v>43921</v>
      </c>
      <c r="V205" s="19">
        <v>44013</v>
      </c>
      <c r="W205" s="4">
        <v>100</v>
      </c>
      <c r="X205" s="4">
        <v>83.71</v>
      </c>
      <c r="Y205" s="19">
        <v>44742</v>
      </c>
      <c r="Z205" s="19" t="s">
        <v>84</v>
      </c>
      <c r="AA205" s="19">
        <v>45061</v>
      </c>
      <c r="AB205" s="19" t="s">
        <v>1163</v>
      </c>
      <c r="AC205" s="22" t="s">
        <v>1164</v>
      </c>
      <c r="AD205" s="22" t="s">
        <v>810</v>
      </c>
      <c r="AE205" s="22" t="s">
        <v>88</v>
      </c>
    </row>
    <row r="206" ht="51" spans="1:31">
      <c r="A206" s="4">
        <f>SUBTOTAL(103,$K$3:K206)</f>
        <v>192</v>
      </c>
      <c r="B206" s="14" t="s">
        <v>817</v>
      </c>
      <c r="C206" s="15" t="s">
        <v>14</v>
      </c>
      <c r="D206" s="4" t="s">
        <v>17</v>
      </c>
      <c r="E206" s="4" t="s">
        <v>1158</v>
      </c>
      <c r="F206" s="4">
        <v>149280</v>
      </c>
      <c r="G206" s="4" t="s">
        <v>1165</v>
      </c>
      <c r="H206" s="4" t="s">
        <v>78</v>
      </c>
      <c r="I206" s="4" t="s">
        <v>143</v>
      </c>
      <c r="J206" s="4" t="s">
        <v>1166</v>
      </c>
      <c r="K206" s="3" t="s">
        <v>1167</v>
      </c>
      <c r="L206" s="4" t="s">
        <v>81</v>
      </c>
      <c r="M206" s="4" t="s">
        <v>82</v>
      </c>
      <c r="N206" s="4" t="s">
        <v>1162</v>
      </c>
      <c r="O206" s="4">
        <v>19.09</v>
      </c>
      <c r="P206" s="4" t="s">
        <v>84</v>
      </c>
      <c r="Q206" s="4">
        <v>19.09</v>
      </c>
      <c r="R206" s="4">
        <v>241.52</v>
      </c>
      <c r="S206" s="4">
        <v>139.8</v>
      </c>
      <c r="T206" s="19">
        <v>43948</v>
      </c>
      <c r="U206" s="19">
        <v>43921</v>
      </c>
      <c r="V206" s="19">
        <v>44013</v>
      </c>
      <c r="W206" s="4">
        <v>100</v>
      </c>
      <c r="X206" s="4">
        <v>96.55</v>
      </c>
      <c r="Y206" s="19">
        <v>44742</v>
      </c>
      <c r="Z206" s="19" t="s">
        <v>182</v>
      </c>
      <c r="AA206" s="19">
        <v>46080</v>
      </c>
      <c r="AB206" s="19" t="s">
        <v>1168</v>
      </c>
      <c r="AC206" s="22" t="s">
        <v>1169</v>
      </c>
      <c r="AD206" s="22" t="s">
        <v>810</v>
      </c>
      <c r="AE206" s="22" t="s">
        <v>88</v>
      </c>
    </row>
    <row r="207" ht="51" spans="1:31">
      <c r="A207" s="4">
        <f>SUBTOTAL(103,$K$3:K207)</f>
        <v>193</v>
      </c>
      <c r="B207" s="14" t="s">
        <v>817</v>
      </c>
      <c r="C207" s="15" t="s">
        <v>14</v>
      </c>
      <c r="D207" s="4" t="s">
        <v>17</v>
      </c>
      <c r="E207" s="4" t="s">
        <v>1158</v>
      </c>
      <c r="F207" s="4">
        <v>149277</v>
      </c>
      <c r="G207" s="4" t="s">
        <v>1170</v>
      </c>
      <c r="H207" s="4" t="s">
        <v>78</v>
      </c>
      <c r="I207" s="4" t="s">
        <v>143</v>
      </c>
      <c r="J207" s="4" t="s">
        <v>1171</v>
      </c>
      <c r="K207" s="3" t="s">
        <v>1172</v>
      </c>
      <c r="L207" s="4" t="s">
        <v>81</v>
      </c>
      <c r="M207" s="4" t="s">
        <v>82</v>
      </c>
      <c r="N207" s="4" t="s">
        <v>1162</v>
      </c>
      <c r="O207" s="4">
        <v>15.75</v>
      </c>
      <c r="P207" s="4" t="s">
        <v>84</v>
      </c>
      <c r="Q207" s="4">
        <v>15.752</v>
      </c>
      <c r="R207" s="4">
        <v>232.99</v>
      </c>
      <c r="S207" s="4">
        <v>139.2</v>
      </c>
      <c r="T207" s="19">
        <v>43948</v>
      </c>
      <c r="U207" s="19">
        <v>43921</v>
      </c>
      <c r="V207" s="19">
        <v>44013</v>
      </c>
      <c r="W207" s="4">
        <v>100</v>
      </c>
      <c r="X207" s="4">
        <v>92.74</v>
      </c>
      <c r="Y207" s="19">
        <v>44742</v>
      </c>
      <c r="Z207" s="19" t="s">
        <v>143</v>
      </c>
      <c r="AA207" s="19">
        <v>46109</v>
      </c>
      <c r="AB207" s="19" t="s">
        <v>531</v>
      </c>
      <c r="AC207" s="22" t="s">
        <v>1173</v>
      </c>
      <c r="AD207" s="22" t="s">
        <v>810</v>
      </c>
      <c r="AE207" s="22" t="s">
        <v>88</v>
      </c>
    </row>
    <row r="208" ht="38.25" spans="1:31">
      <c r="A208" s="4">
        <f>SUBTOTAL(103,$K$3:K208)</f>
        <v>194</v>
      </c>
      <c r="B208" s="14" t="s">
        <v>817</v>
      </c>
      <c r="C208" s="15" t="s">
        <v>14</v>
      </c>
      <c r="D208" s="4" t="s">
        <v>17</v>
      </c>
      <c r="E208" s="4" t="s">
        <v>1158</v>
      </c>
      <c r="F208" s="4">
        <v>150563</v>
      </c>
      <c r="G208" s="4" t="s">
        <v>1174</v>
      </c>
      <c r="H208" s="4" t="s">
        <v>105</v>
      </c>
      <c r="I208" s="4" t="s">
        <v>106</v>
      </c>
      <c r="J208" s="4" t="s">
        <v>1175</v>
      </c>
      <c r="K208" s="3" t="s">
        <v>1176</v>
      </c>
      <c r="L208" s="4" t="s">
        <v>81</v>
      </c>
      <c r="M208" s="4" t="s">
        <v>82</v>
      </c>
      <c r="N208" s="4" t="s">
        <v>1162</v>
      </c>
      <c r="O208" s="4">
        <v>21.28</v>
      </c>
      <c r="P208" s="4" t="s">
        <v>84</v>
      </c>
      <c r="Q208" s="4">
        <v>21.055</v>
      </c>
      <c r="R208" s="4">
        <v>365.53</v>
      </c>
      <c r="S208" s="4">
        <v>206.41</v>
      </c>
      <c r="T208" s="19">
        <v>44000</v>
      </c>
      <c r="U208" s="19">
        <v>44012</v>
      </c>
      <c r="V208" s="19">
        <v>44048</v>
      </c>
      <c r="W208" s="4">
        <v>88.2</v>
      </c>
      <c r="X208" s="4">
        <v>80.37</v>
      </c>
      <c r="Y208" s="19">
        <v>44777</v>
      </c>
      <c r="Z208" s="19">
        <v>46265</v>
      </c>
      <c r="AA208" s="19" t="s">
        <v>84</v>
      </c>
      <c r="AB208" s="19" t="s">
        <v>531</v>
      </c>
      <c r="AC208" s="22" t="s">
        <v>1173</v>
      </c>
      <c r="AD208" s="22" t="s">
        <v>810</v>
      </c>
      <c r="AE208" s="22" t="s">
        <v>88</v>
      </c>
    </row>
    <row r="209" ht="38.25" spans="1:31">
      <c r="A209" s="4">
        <f>SUBTOTAL(103,$K$3:K209)</f>
        <v>195</v>
      </c>
      <c r="B209" s="14" t="s">
        <v>817</v>
      </c>
      <c r="C209" s="15" t="s">
        <v>14</v>
      </c>
      <c r="D209" s="4" t="s">
        <v>17</v>
      </c>
      <c r="E209" s="4" t="s">
        <v>1158</v>
      </c>
      <c r="F209" s="4">
        <v>152088</v>
      </c>
      <c r="G209" s="4" t="s">
        <v>1177</v>
      </c>
      <c r="H209" s="4" t="s">
        <v>105</v>
      </c>
      <c r="I209" s="4" t="s">
        <v>106</v>
      </c>
      <c r="J209" s="4" t="s">
        <v>1178</v>
      </c>
      <c r="K209" s="3" t="s">
        <v>1179</v>
      </c>
      <c r="L209" s="4" t="s">
        <v>214</v>
      </c>
      <c r="M209" s="4" t="s">
        <v>82</v>
      </c>
      <c r="N209" s="4" t="s">
        <v>1162</v>
      </c>
      <c r="O209" s="4">
        <v>51.89</v>
      </c>
      <c r="P209" s="4" t="s">
        <v>84</v>
      </c>
      <c r="Q209" s="4">
        <v>47.32</v>
      </c>
      <c r="R209" s="4">
        <v>673.27</v>
      </c>
      <c r="S209" s="4">
        <v>404.48</v>
      </c>
      <c r="T209" s="19">
        <v>44286</v>
      </c>
      <c r="U209" s="19">
        <v>44391</v>
      </c>
      <c r="V209" s="19">
        <v>44433</v>
      </c>
      <c r="W209" s="4">
        <v>84.72</v>
      </c>
      <c r="X209" s="4">
        <v>83.68</v>
      </c>
      <c r="Y209" s="19">
        <v>45162</v>
      </c>
      <c r="Z209" s="19">
        <v>46387</v>
      </c>
      <c r="AA209" s="19" t="s">
        <v>84</v>
      </c>
      <c r="AB209" s="19" t="s">
        <v>1180</v>
      </c>
      <c r="AC209" s="22" t="s">
        <v>1181</v>
      </c>
      <c r="AD209" s="22" t="s">
        <v>191</v>
      </c>
      <c r="AE209" s="22" t="s">
        <v>88</v>
      </c>
    </row>
    <row r="210" ht="51" spans="1:31">
      <c r="A210" s="4">
        <f>SUBTOTAL(103,$K$3:K210)</f>
        <v>196</v>
      </c>
      <c r="B210" s="14" t="s">
        <v>817</v>
      </c>
      <c r="C210" s="15" t="s">
        <v>14</v>
      </c>
      <c r="D210" s="4" t="s">
        <v>17</v>
      </c>
      <c r="E210" s="4" t="s">
        <v>1158</v>
      </c>
      <c r="F210" s="4">
        <v>160809</v>
      </c>
      <c r="G210" s="4" t="s">
        <v>1182</v>
      </c>
      <c r="H210" s="4" t="s">
        <v>105</v>
      </c>
      <c r="I210" s="4" t="s">
        <v>106</v>
      </c>
      <c r="J210" s="4" t="s">
        <v>1183</v>
      </c>
      <c r="K210" s="3" t="s">
        <v>1184</v>
      </c>
      <c r="L210" s="4" t="s">
        <v>81</v>
      </c>
      <c r="M210" s="4" t="s">
        <v>82</v>
      </c>
      <c r="N210" s="4" t="s">
        <v>1162</v>
      </c>
      <c r="O210" s="4">
        <v>11.15</v>
      </c>
      <c r="P210" s="4" t="s">
        <v>84</v>
      </c>
      <c r="Q210" s="4">
        <v>8.401</v>
      </c>
      <c r="R210" s="4">
        <v>204.12</v>
      </c>
      <c r="S210" s="4">
        <v>70.95</v>
      </c>
      <c r="T210" s="19">
        <v>43948</v>
      </c>
      <c r="U210" s="19">
        <v>45814</v>
      </c>
      <c r="V210" s="19">
        <v>45899</v>
      </c>
      <c r="W210" s="4">
        <v>24.66</v>
      </c>
      <c r="X210" s="4">
        <v>21.23</v>
      </c>
      <c r="Y210" s="19">
        <v>46263</v>
      </c>
      <c r="Z210" s="19">
        <v>46263</v>
      </c>
      <c r="AA210" s="19" t="s">
        <v>84</v>
      </c>
      <c r="AB210" s="19" t="s">
        <v>1156</v>
      </c>
      <c r="AC210" s="22" t="s">
        <v>1185</v>
      </c>
      <c r="AD210" s="22" t="s">
        <v>810</v>
      </c>
      <c r="AE210" s="22" t="s">
        <v>88</v>
      </c>
    </row>
    <row r="211" ht="51" spans="1:31">
      <c r="A211" s="4">
        <f>SUBTOTAL(103,$K$3:K211)</f>
        <v>197</v>
      </c>
      <c r="B211" s="14" t="s">
        <v>817</v>
      </c>
      <c r="C211" s="15" t="s">
        <v>14</v>
      </c>
      <c r="D211" s="4" t="s">
        <v>17</v>
      </c>
      <c r="E211" s="4" t="s">
        <v>1158</v>
      </c>
      <c r="F211" s="4">
        <v>160830</v>
      </c>
      <c r="G211" s="4" t="s">
        <v>1186</v>
      </c>
      <c r="H211" s="4" t="s">
        <v>105</v>
      </c>
      <c r="I211" s="4" t="s">
        <v>106</v>
      </c>
      <c r="J211" s="4" t="s">
        <v>1187</v>
      </c>
      <c r="K211" s="3" t="s">
        <v>1188</v>
      </c>
      <c r="L211" s="4" t="s">
        <v>81</v>
      </c>
      <c r="M211" s="4" t="s">
        <v>82</v>
      </c>
      <c r="N211" s="4" t="s">
        <v>1162</v>
      </c>
      <c r="O211" s="4">
        <v>11.03</v>
      </c>
      <c r="P211" s="4" t="s">
        <v>84</v>
      </c>
      <c r="Q211" s="4">
        <v>10.659</v>
      </c>
      <c r="R211" s="4">
        <v>177.76</v>
      </c>
      <c r="S211" s="4">
        <v>27.83</v>
      </c>
      <c r="T211" s="19">
        <v>43997</v>
      </c>
      <c r="U211" s="19">
        <v>45814</v>
      </c>
      <c r="V211" s="19">
        <v>45969</v>
      </c>
      <c r="W211" s="4">
        <v>7.45</v>
      </c>
      <c r="X211" s="4">
        <v>3.68</v>
      </c>
      <c r="Y211" s="19">
        <v>46333</v>
      </c>
      <c r="Z211" s="19">
        <v>46333</v>
      </c>
      <c r="AA211" s="19" t="s">
        <v>84</v>
      </c>
      <c r="AB211" s="19" t="s">
        <v>1156</v>
      </c>
      <c r="AC211" s="22" t="s">
        <v>1185</v>
      </c>
      <c r="AD211" s="22" t="s">
        <v>810</v>
      </c>
      <c r="AE211" s="22" t="s">
        <v>88</v>
      </c>
    </row>
    <row r="212" ht="51" spans="1:31">
      <c r="A212" s="4">
        <f>SUBTOTAL(103,$K$3:K212)</f>
        <v>198</v>
      </c>
      <c r="B212" s="14" t="s">
        <v>817</v>
      </c>
      <c r="C212" s="15" t="s">
        <v>14</v>
      </c>
      <c r="D212" s="4" t="s">
        <v>17</v>
      </c>
      <c r="E212" s="4" t="s">
        <v>1158</v>
      </c>
      <c r="F212" s="4">
        <v>149356</v>
      </c>
      <c r="G212" s="4" t="s">
        <v>1189</v>
      </c>
      <c r="H212" s="4" t="s">
        <v>78</v>
      </c>
      <c r="I212" s="4" t="s">
        <v>78</v>
      </c>
      <c r="J212" s="4" t="s">
        <v>1190</v>
      </c>
      <c r="K212" s="3" t="s">
        <v>1191</v>
      </c>
      <c r="L212" s="4" t="s">
        <v>81</v>
      </c>
      <c r="M212" s="4" t="s">
        <v>82</v>
      </c>
      <c r="N212" s="4" t="s">
        <v>1192</v>
      </c>
      <c r="O212" s="4">
        <v>18</v>
      </c>
      <c r="P212" s="4" t="s">
        <v>84</v>
      </c>
      <c r="Q212" s="4">
        <v>17.765</v>
      </c>
      <c r="R212" s="4">
        <v>107.72</v>
      </c>
      <c r="S212" s="4">
        <v>71.01</v>
      </c>
      <c r="T212" s="19">
        <v>43868</v>
      </c>
      <c r="U212" s="19">
        <v>43917</v>
      </c>
      <c r="V212" s="19">
        <v>44013</v>
      </c>
      <c r="W212" s="4">
        <v>100</v>
      </c>
      <c r="X212" s="4">
        <v>96.84</v>
      </c>
      <c r="Y212" s="19">
        <v>44743</v>
      </c>
      <c r="Z212" s="19" t="s">
        <v>84</v>
      </c>
      <c r="AA212" s="19">
        <v>44696</v>
      </c>
      <c r="AB212" s="19" t="s">
        <v>1163</v>
      </c>
      <c r="AC212" s="22" t="s">
        <v>1193</v>
      </c>
      <c r="AD212" s="22" t="s">
        <v>1194</v>
      </c>
      <c r="AE212" s="22" t="s">
        <v>88</v>
      </c>
    </row>
    <row r="213" ht="51" hidden="1" spans="1:31">
      <c r="A213" s="4">
        <f>SUBTOTAL(103,$K$3:K213)</f>
        <v>198</v>
      </c>
      <c r="B213" s="14" t="s">
        <v>817</v>
      </c>
      <c r="C213" s="15" t="s">
        <v>14</v>
      </c>
      <c r="D213" s="4" t="s">
        <v>17</v>
      </c>
      <c r="E213" s="4" t="s">
        <v>1110</v>
      </c>
      <c r="F213" s="4" t="s">
        <v>1195</v>
      </c>
      <c r="G213" s="4" t="s">
        <v>1196</v>
      </c>
      <c r="H213" s="4" t="s">
        <v>480</v>
      </c>
      <c r="I213" s="4" t="s">
        <v>480</v>
      </c>
      <c r="J213" s="4" t="s">
        <v>1197</v>
      </c>
      <c r="K213" s="3" t="s">
        <v>1198</v>
      </c>
      <c r="L213" s="4" t="s">
        <v>214</v>
      </c>
      <c r="M213" s="4" t="s">
        <v>82</v>
      </c>
      <c r="N213" s="4" t="s">
        <v>1199</v>
      </c>
      <c r="O213" s="4">
        <v>51.985</v>
      </c>
      <c r="P213" s="4" t="s">
        <v>84</v>
      </c>
      <c r="Q213" s="4">
        <v>0</v>
      </c>
      <c r="R213" s="4">
        <v>228.4</v>
      </c>
      <c r="S213" s="4">
        <v>0</v>
      </c>
      <c r="T213" s="19">
        <v>46108</v>
      </c>
      <c r="U213" s="19" t="s">
        <v>84</v>
      </c>
      <c r="V213" s="19" t="s">
        <v>84</v>
      </c>
      <c r="W213" s="4" t="s">
        <v>84</v>
      </c>
      <c r="X213" s="4" t="s">
        <v>84</v>
      </c>
      <c r="Y213" s="19" t="s">
        <v>84</v>
      </c>
      <c r="Z213" s="19" t="s">
        <v>84</v>
      </c>
      <c r="AA213" s="19" t="s">
        <v>84</v>
      </c>
      <c r="AB213" s="19" t="s">
        <v>84</v>
      </c>
      <c r="AC213" s="22" t="s">
        <v>84</v>
      </c>
      <c r="AD213" s="22" t="s">
        <v>84</v>
      </c>
      <c r="AE213" s="22" t="s">
        <v>88</v>
      </c>
    </row>
    <row r="214" ht="51" spans="1:31">
      <c r="A214" s="4">
        <f>SUBTOTAL(103,$K$3:K214)</f>
        <v>199</v>
      </c>
      <c r="B214" s="14" t="s">
        <v>817</v>
      </c>
      <c r="C214" s="15" t="s">
        <v>14</v>
      </c>
      <c r="D214" s="4" t="s">
        <v>17</v>
      </c>
      <c r="E214" s="4" t="s">
        <v>1110</v>
      </c>
      <c r="F214" s="4">
        <v>150572</v>
      </c>
      <c r="G214" s="4" t="s">
        <v>1200</v>
      </c>
      <c r="H214" s="4" t="s">
        <v>105</v>
      </c>
      <c r="I214" s="4" t="s">
        <v>106</v>
      </c>
      <c r="J214" s="4" t="s">
        <v>1201</v>
      </c>
      <c r="K214" s="3" t="s">
        <v>1202</v>
      </c>
      <c r="L214" s="4" t="s">
        <v>214</v>
      </c>
      <c r="M214" s="4" t="s">
        <v>82</v>
      </c>
      <c r="N214" s="4" t="s">
        <v>1199</v>
      </c>
      <c r="O214" s="4">
        <v>8.025</v>
      </c>
      <c r="P214" s="4">
        <v>0.6</v>
      </c>
      <c r="Q214" s="4">
        <v>7.9</v>
      </c>
      <c r="R214" s="4">
        <v>379.39</v>
      </c>
      <c r="S214" s="4">
        <v>212.54</v>
      </c>
      <c r="T214" s="19">
        <v>44075</v>
      </c>
      <c r="U214" s="19">
        <v>44074</v>
      </c>
      <c r="V214" s="19">
        <v>44119</v>
      </c>
      <c r="W214" s="4">
        <v>91.39</v>
      </c>
      <c r="X214" s="4">
        <v>81.49</v>
      </c>
      <c r="Y214" s="19">
        <v>44669</v>
      </c>
      <c r="Z214" s="19">
        <v>46265</v>
      </c>
      <c r="AA214" s="19" t="s">
        <v>84</v>
      </c>
      <c r="AB214" s="19" t="s">
        <v>1203</v>
      </c>
      <c r="AC214" s="22" t="s">
        <v>1204</v>
      </c>
      <c r="AD214" s="22" t="s">
        <v>1205</v>
      </c>
      <c r="AE214" s="22" t="s">
        <v>88</v>
      </c>
    </row>
    <row r="215" ht="51" spans="1:31">
      <c r="A215" s="4">
        <f>SUBTOTAL(103,$K$3:K215)</f>
        <v>200</v>
      </c>
      <c r="B215" s="14" t="s">
        <v>817</v>
      </c>
      <c r="C215" s="15" t="s">
        <v>14</v>
      </c>
      <c r="D215" s="4" t="s">
        <v>17</v>
      </c>
      <c r="E215" s="4" t="s">
        <v>1110</v>
      </c>
      <c r="F215" s="4">
        <v>154486</v>
      </c>
      <c r="G215" s="4" t="s">
        <v>1206</v>
      </c>
      <c r="H215" s="4" t="s">
        <v>105</v>
      </c>
      <c r="I215" s="4" t="s">
        <v>106</v>
      </c>
      <c r="J215" s="4" t="s">
        <v>1207</v>
      </c>
      <c r="K215" s="3" t="s">
        <v>1208</v>
      </c>
      <c r="L215" s="4" t="s">
        <v>214</v>
      </c>
      <c r="M215" s="4" t="s">
        <v>82</v>
      </c>
      <c r="N215" s="4" t="s">
        <v>1199</v>
      </c>
      <c r="O215" s="4">
        <v>12.39</v>
      </c>
      <c r="P215" s="4" t="s">
        <v>84</v>
      </c>
      <c r="Q215" s="4">
        <v>7.22</v>
      </c>
      <c r="R215" s="4">
        <v>268.98</v>
      </c>
      <c r="S215" s="4">
        <v>132.98</v>
      </c>
      <c r="T215" s="19">
        <v>44075</v>
      </c>
      <c r="U215" s="19">
        <v>44911</v>
      </c>
      <c r="V215" s="19">
        <v>45631</v>
      </c>
      <c r="W215" s="4">
        <v>56.16</v>
      </c>
      <c r="X215" s="4">
        <v>50.53</v>
      </c>
      <c r="Y215" s="19">
        <v>46178</v>
      </c>
      <c r="Z215" s="19">
        <v>46389</v>
      </c>
      <c r="AA215" s="19" t="s">
        <v>84</v>
      </c>
      <c r="AB215" s="19" t="s">
        <v>1156</v>
      </c>
      <c r="AC215" s="22" t="s">
        <v>1157</v>
      </c>
      <c r="AD215" s="22" t="s">
        <v>1205</v>
      </c>
      <c r="AE215" s="22" t="s">
        <v>88</v>
      </c>
    </row>
    <row r="216" ht="51" spans="1:31">
      <c r="A216" s="4">
        <f>SUBTOTAL(103,$K$3:K216)</f>
        <v>201</v>
      </c>
      <c r="B216" s="14" t="s">
        <v>817</v>
      </c>
      <c r="C216" s="15" t="s">
        <v>14</v>
      </c>
      <c r="D216" s="4" t="s">
        <v>17</v>
      </c>
      <c r="E216" s="4" t="s">
        <v>1110</v>
      </c>
      <c r="F216" s="4">
        <v>154501</v>
      </c>
      <c r="G216" s="4" t="s">
        <v>1209</v>
      </c>
      <c r="H216" s="4" t="s">
        <v>105</v>
      </c>
      <c r="I216" s="4" t="s">
        <v>106</v>
      </c>
      <c r="J216" s="4" t="s">
        <v>1210</v>
      </c>
      <c r="K216" s="3" t="s">
        <v>1211</v>
      </c>
      <c r="L216" s="4" t="s">
        <v>214</v>
      </c>
      <c r="M216" s="4" t="s">
        <v>82</v>
      </c>
      <c r="N216" s="4" t="s">
        <v>1199</v>
      </c>
      <c r="O216" s="4">
        <v>10.7</v>
      </c>
      <c r="P216" s="4">
        <v>0.83</v>
      </c>
      <c r="Q216" s="4">
        <v>4.91</v>
      </c>
      <c r="R216" s="4">
        <v>228.97</v>
      </c>
      <c r="S216" s="4">
        <v>122.4</v>
      </c>
      <c r="T216" s="19">
        <v>44075</v>
      </c>
      <c r="U216" s="19">
        <v>44911</v>
      </c>
      <c r="V216" s="19">
        <v>45714</v>
      </c>
      <c r="W216" s="4">
        <v>48.31</v>
      </c>
      <c r="X216" s="4">
        <v>32.83</v>
      </c>
      <c r="Y216" s="19">
        <v>46261</v>
      </c>
      <c r="Z216" s="19">
        <v>46261</v>
      </c>
      <c r="AA216" s="19" t="s">
        <v>84</v>
      </c>
      <c r="AB216" s="19" t="s">
        <v>1212</v>
      </c>
      <c r="AC216" s="22" t="s">
        <v>1213</v>
      </c>
      <c r="AD216" s="22" t="s">
        <v>1205</v>
      </c>
      <c r="AE216" s="22" t="s">
        <v>88</v>
      </c>
    </row>
    <row r="217" ht="63.75" spans="1:31">
      <c r="A217" s="4">
        <f>SUBTOTAL(103,$K$3:K217)</f>
        <v>202</v>
      </c>
      <c r="B217" s="14" t="s">
        <v>817</v>
      </c>
      <c r="C217" s="15" t="s">
        <v>14</v>
      </c>
      <c r="D217" s="4" t="s">
        <v>17</v>
      </c>
      <c r="E217" s="4" t="s">
        <v>1110</v>
      </c>
      <c r="F217" s="4">
        <v>151706</v>
      </c>
      <c r="G217" s="4" t="s">
        <v>1214</v>
      </c>
      <c r="H217" s="4" t="s">
        <v>105</v>
      </c>
      <c r="I217" s="4" t="s">
        <v>106</v>
      </c>
      <c r="J217" s="4" t="s">
        <v>1215</v>
      </c>
      <c r="K217" s="3" t="s">
        <v>1216</v>
      </c>
      <c r="L217" s="4" t="s">
        <v>214</v>
      </c>
      <c r="M217" s="4" t="s">
        <v>82</v>
      </c>
      <c r="N217" s="4" t="s">
        <v>1199</v>
      </c>
      <c r="O217" s="4">
        <v>11.02</v>
      </c>
      <c r="P217" s="4">
        <v>0.15</v>
      </c>
      <c r="Q217" s="4">
        <v>10.48</v>
      </c>
      <c r="R217" s="4">
        <v>211.7</v>
      </c>
      <c r="S217" s="4">
        <v>126.57</v>
      </c>
      <c r="T217" s="19">
        <v>44285</v>
      </c>
      <c r="U217" s="19">
        <v>44282</v>
      </c>
      <c r="V217" s="19">
        <v>44397</v>
      </c>
      <c r="W217" s="4">
        <v>93.54</v>
      </c>
      <c r="X217" s="4">
        <v>88.47</v>
      </c>
      <c r="Y217" s="19">
        <v>44947</v>
      </c>
      <c r="Z217" s="19">
        <v>46272</v>
      </c>
      <c r="AA217" s="19" t="s">
        <v>84</v>
      </c>
      <c r="AB217" s="19" t="s">
        <v>1217</v>
      </c>
      <c r="AC217" s="22" t="s">
        <v>1218</v>
      </c>
      <c r="AD217" s="22" t="s">
        <v>1205</v>
      </c>
      <c r="AE217" s="22" t="s">
        <v>88</v>
      </c>
    </row>
    <row r="218" ht="38.25" spans="1:31">
      <c r="A218" s="4">
        <f>SUBTOTAL(103,$K$3:K218)</f>
        <v>203</v>
      </c>
      <c r="B218" s="14" t="s">
        <v>817</v>
      </c>
      <c r="C218" s="15" t="s">
        <v>14</v>
      </c>
      <c r="D218" s="4" t="s">
        <v>17</v>
      </c>
      <c r="E218" s="4" t="s">
        <v>1158</v>
      </c>
      <c r="F218" s="4">
        <v>66770</v>
      </c>
      <c r="G218" s="4" t="s">
        <v>1219</v>
      </c>
      <c r="H218" s="4" t="s">
        <v>78</v>
      </c>
      <c r="I218" s="4" t="s">
        <v>78</v>
      </c>
      <c r="J218" s="4" t="s">
        <v>1220</v>
      </c>
      <c r="K218" s="3" t="s">
        <v>1221</v>
      </c>
      <c r="L218" s="4" t="s">
        <v>1222</v>
      </c>
      <c r="M218" s="4" t="s">
        <v>82</v>
      </c>
      <c r="N218" s="4" t="s">
        <v>1223</v>
      </c>
      <c r="O218" s="4">
        <v>19.555</v>
      </c>
      <c r="P218" s="4" t="s">
        <v>84</v>
      </c>
      <c r="Q218" s="4">
        <v>19.55</v>
      </c>
      <c r="R218" s="4">
        <v>820.56</v>
      </c>
      <c r="S218" s="4">
        <v>352.28</v>
      </c>
      <c r="T218" s="19">
        <v>42963</v>
      </c>
      <c r="U218" s="19">
        <v>43713</v>
      </c>
      <c r="V218" s="19">
        <v>43983</v>
      </c>
      <c r="W218" s="4">
        <v>100</v>
      </c>
      <c r="X218" s="4">
        <v>97.23</v>
      </c>
      <c r="Y218" s="19">
        <v>45077</v>
      </c>
      <c r="Z218" s="19" t="s">
        <v>84</v>
      </c>
      <c r="AA218" s="19">
        <v>45046</v>
      </c>
      <c r="AB218" s="19" t="s">
        <v>1224</v>
      </c>
      <c r="AC218" s="22" t="s">
        <v>1225</v>
      </c>
      <c r="AD218" s="22" t="s">
        <v>1226</v>
      </c>
      <c r="AE218" s="22" t="s">
        <v>88</v>
      </c>
    </row>
    <row r="219" ht="38.25" spans="1:31">
      <c r="A219" s="4">
        <f>SUBTOTAL(103,$K$3:K219)</f>
        <v>204</v>
      </c>
      <c r="B219" s="14" t="s">
        <v>817</v>
      </c>
      <c r="C219" s="15" t="s">
        <v>14</v>
      </c>
      <c r="D219" s="4" t="s">
        <v>17</v>
      </c>
      <c r="E219" s="4" t="s">
        <v>1158</v>
      </c>
      <c r="F219" s="4">
        <v>60065</v>
      </c>
      <c r="G219" s="4" t="s">
        <v>1227</v>
      </c>
      <c r="H219" s="4" t="s">
        <v>78</v>
      </c>
      <c r="I219" s="4" t="s">
        <v>78</v>
      </c>
      <c r="J219" s="4" t="s">
        <v>1228</v>
      </c>
      <c r="K219" s="3" t="s">
        <v>1229</v>
      </c>
      <c r="L219" s="4" t="s">
        <v>1222</v>
      </c>
      <c r="M219" s="4" t="s">
        <v>82</v>
      </c>
      <c r="N219" s="4" t="s">
        <v>1223</v>
      </c>
      <c r="O219" s="4">
        <v>44.78</v>
      </c>
      <c r="P219" s="4" t="s">
        <v>84</v>
      </c>
      <c r="Q219" s="4">
        <v>44.69</v>
      </c>
      <c r="R219" s="4">
        <v>789.81</v>
      </c>
      <c r="S219" s="4">
        <v>457.77</v>
      </c>
      <c r="T219" s="19">
        <v>42963</v>
      </c>
      <c r="U219" s="19">
        <v>43252</v>
      </c>
      <c r="V219" s="19">
        <v>43389</v>
      </c>
      <c r="W219" s="4">
        <v>100</v>
      </c>
      <c r="X219" s="4">
        <v>97.8</v>
      </c>
      <c r="Y219" s="19">
        <v>44484</v>
      </c>
      <c r="Z219" s="19" t="s">
        <v>84</v>
      </c>
      <c r="AA219" s="19">
        <v>44377</v>
      </c>
      <c r="AB219" s="19" t="s">
        <v>1224</v>
      </c>
      <c r="AC219" s="22" t="s">
        <v>1230</v>
      </c>
      <c r="AD219" s="22" t="s">
        <v>1231</v>
      </c>
      <c r="AE219" s="22" t="s">
        <v>88</v>
      </c>
    </row>
    <row r="220" ht="51" spans="1:31">
      <c r="A220" s="4">
        <f>SUBTOTAL(103,$K$3:K220)</f>
        <v>205</v>
      </c>
      <c r="B220" s="14" t="s">
        <v>817</v>
      </c>
      <c r="C220" s="15" t="s">
        <v>14</v>
      </c>
      <c r="D220" s="4" t="s">
        <v>17</v>
      </c>
      <c r="E220" s="4" t="s">
        <v>1158</v>
      </c>
      <c r="F220" s="4">
        <v>151639</v>
      </c>
      <c r="G220" s="4" t="s">
        <v>1232</v>
      </c>
      <c r="H220" s="4" t="s">
        <v>78</v>
      </c>
      <c r="I220" s="4" t="s">
        <v>78</v>
      </c>
      <c r="J220" s="4" t="s">
        <v>1233</v>
      </c>
      <c r="K220" s="3" t="s">
        <v>1234</v>
      </c>
      <c r="L220" s="4" t="s">
        <v>214</v>
      </c>
      <c r="M220" s="4" t="s">
        <v>82</v>
      </c>
      <c r="N220" s="4" t="s">
        <v>1223</v>
      </c>
      <c r="O220" s="4">
        <v>9.852</v>
      </c>
      <c r="P220" s="4" t="s">
        <v>84</v>
      </c>
      <c r="Q220" s="4">
        <v>9.85</v>
      </c>
      <c r="R220" s="4">
        <v>259.31</v>
      </c>
      <c r="S220" s="4">
        <v>150.11</v>
      </c>
      <c r="T220" s="19">
        <v>43727</v>
      </c>
      <c r="U220" s="19">
        <v>44277</v>
      </c>
      <c r="V220" s="19">
        <v>44368</v>
      </c>
      <c r="W220" s="4">
        <v>100</v>
      </c>
      <c r="X220" s="4">
        <v>97.11</v>
      </c>
      <c r="Y220" s="19">
        <v>44916</v>
      </c>
      <c r="Z220" s="19" t="s">
        <v>84</v>
      </c>
      <c r="AA220" s="19">
        <v>45473</v>
      </c>
      <c r="AB220" s="19" t="s">
        <v>1235</v>
      </c>
      <c r="AC220" s="22" t="s">
        <v>1236</v>
      </c>
      <c r="AD220" s="22" t="s">
        <v>1194</v>
      </c>
      <c r="AE220" s="22" t="s">
        <v>88</v>
      </c>
    </row>
    <row r="221" ht="51" spans="1:31">
      <c r="A221" s="4">
        <f>SUBTOTAL(103,$K$3:K221)</f>
        <v>206</v>
      </c>
      <c r="B221" s="14" t="s">
        <v>817</v>
      </c>
      <c r="C221" s="15" t="s">
        <v>14</v>
      </c>
      <c r="D221" s="4" t="s">
        <v>17</v>
      </c>
      <c r="E221" s="4" t="s">
        <v>1158</v>
      </c>
      <c r="F221" s="4">
        <v>151638</v>
      </c>
      <c r="G221" s="4" t="s">
        <v>1237</v>
      </c>
      <c r="H221" s="4" t="s">
        <v>78</v>
      </c>
      <c r="I221" s="4" t="s">
        <v>78</v>
      </c>
      <c r="J221" s="4" t="s">
        <v>1238</v>
      </c>
      <c r="K221" s="3" t="s">
        <v>1239</v>
      </c>
      <c r="L221" s="4" t="s">
        <v>214</v>
      </c>
      <c r="M221" s="4" t="s">
        <v>82</v>
      </c>
      <c r="N221" s="4" t="s">
        <v>1223</v>
      </c>
      <c r="O221" s="4">
        <v>19.411</v>
      </c>
      <c r="P221" s="4" t="s">
        <v>84</v>
      </c>
      <c r="Q221" s="4">
        <v>19.41</v>
      </c>
      <c r="R221" s="4">
        <v>277.99</v>
      </c>
      <c r="S221" s="4">
        <v>140</v>
      </c>
      <c r="T221" s="19">
        <v>43727</v>
      </c>
      <c r="U221" s="19">
        <v>44277</v>
      </c>
      <c r="V221" s="19">
        <v>44397</v>
      </c>
      <c r="W221" s="4">
        <v>100</v>
      </c>
      <c r="X221" s="4">
        <v>97.68</v>
      </c>
      <c r="Y221" s="19">
        <v>44945</v>
      </c>
      <c r="Z221" s="19" t="s">
        <v>84</v>
      </c>
      <c r="AA221" s="19">
        <v>45412</v>
      </c>
      <c r="AB221" s="19" t="s">
        <v>1240</v>
      </c>
      <c r="AC221" s="22" t="s">
        <v>1241</v>
      </c>
      <c r="AD221" s="22" t="s">
        <v>1194</v>
      </c>
      <c r="AE221" s="22" t="s">
        <v>88</v>
      </c>
    </row>
    <row r="222" ht="51" spans="1:31">
      <c r="A222" s="4">
        <f>SUBTOTAL(103,$K$3:K222)</f>
        <v>207</v>
      </c>
      <c r="B222" s="14" t="s">
        <v>817</v>
      </c>
      <c r="C222" s="15" t="s">
        <v>14</v>
      </c>
      <c r="D222" s="4" t="s">
        <v>17</v>
      </c>
      <c r="E222" s="4" t="s">
        <v>1158</v>
      </c>
      <c r="F222" s="4">
        <v>66774</v>
      </c>
      <c r="G222" s="4" t="s">
        <v>1242</v>
      </c>
      <c r="H222" s="4" t="s">
        <v>78</v>
      </c>
      <c r="I222" s="4" t="s">
        <v>78</v>
      </c>
      <c r="J222" s="4" t="s">
        <v>1243</v>
      </c>
      <c r="K222" s="3" t="s">
        <v>1244</v>
      </c>
      <c r="L222" s="4" t="s">
        <v>81</v>
      </c>
      <c r="M222" s="4" t="s">
        <v>82</v>
      </c>
      <c r="N222" s="4" t="s">
        <v>1223</v>
      </c>
      <c r="O222" s="4">
        <v>2.305</v>
      </c>
      <c r="P222" s="4" t="s">
        <v>84</v>
      </c>
      <c r="Q222" s="4">
        <v>1.96</v>
      </c>
      <c r="R222" s="4">
        <v>68.14</v>
      </c>
      <c r="S222" s="4">
        <v>21.51</v>
      </c>
      <c r="T222" s="19">
        <v>43887</v>
      </c>
      <c r="U222" s="19">
        <v>43917</v>
      </c>
      <c r="V222" s="19">
        <v>44013</v>
      </c>
      <c r="W222" s="4">
        <v>100</v>
      </c>
      <c r="X222" s="4">
        <v>97.96</v>
      </c>
      <c r="Y222" s="19">
        <v>44561</v>
      </c>
      <c r="Z222" s="19" t="s">
        <v>84</v>
      </c>
      <c r="AA222" s="19">
        <v>45247</v>
      </c>
      <c r="AB222" s="19" t="s">
        <v>1245</v>
      </c>
      <c r="AC222" s="22" t="s">
        <v>1246</v>
      </c>
      <c r="AD222" s="22" t="s">
        <v>1194</v>
      </c>
      <c r="AE222" s="22" t="s">
        <v>714</v>
      </c>
    </row>
    <row r="223" ht="51" spans="1:31">
      <c r="A223" s="4">
        <f>SUBTOTAL(103,$K$3:K223)</f>
        <v>208</v>
      </c>
      <c r="B223" s="14" t="s">
        <v>817</v>
      </c>
      <c r="C223" s="15" t="s">
        <v>14</v>
      </c>
      <c r="D223" s="4" t="s">
        <v>17</v>
      </c>
      <c r="E223" s="4" t="s">
        <v>1158</v>
      </c>
      <c r="F223" s="4">
        <v>160801</v>
      </c>
      <c r="G223" s="4" t="s">
        <v>1247</v>
      </c>
      <c r="H223" s="4" t="s">
        <v>105</v>
      </c>
      <c r="I223" s="4" t="s">
        <v>106</v>
      </c>
      <c r="J223" s="4" t="s">
        <v>1248</v>
      </c>
      <c r="K223" s="3" t="s">
        <v>1249</v>
      </c>
      <c r="L223" s="4" t="s">
        <v>214</v>
      </c>
      <c r="M223" s="4" t="s">
        <v>82</v>
      </c>
      <c r="N223" s="4" t="s">
        <v>1250</v>
      </c>
      <c r="O223" s="4">
        <v>53.4</v>
      </c>
      <c r="P223" s="4">
        <v>0.79</v>
      </c>
      <c r="Q223" s="4">
        <v>2.99</v>
      </c>
      <c r="R223" s="4">
        <v>76.09</v>
      </c>
      <c r="S223" s="4">
        <v>46.99</v>
      </c>
      <c r="T223" s="19">
        <v>45747</v>
      </c>
      <c r="U223" s="19">
        <v>45852</v>
      </c>
      <c r="V223" s="19">
        <v>45933</v>
      </c>
      <c r="W223" s="4">
        <v>5.77</v>
      </c>
      <c r="X223" s="4">
        <v>0</v>
      </c>
      <c r="Y223" s="19">
        <v>46297</v>
      </c>
      <c r="Z223" s="19">
        <v>46297</v>
      </c>
      <c r="AA223" s="19" t="s">
        <v>84</v>
      </c>
      <c r="AB223" s="19" t="s">
        <v>1251</v>
      </c>
      <c r="AC223" s="22" t="s">
        <v>1252</v>
      </c>
      <c r="AD223" s="22" t="s">
        <v>84</v>
      </c>
      <c r="AE223" s="22" t="s">
        <v>88</v>
      </c>
    </row>
    <row r="224" ht="51" spans="1:31">
      <c r="A224" s="4">
        <f>SUBTOTAL(103,$K$3:K224)</f>
        <v>209</v>
      </c>
      <c r="B224" s="14" t="s">
        <v>817</v>
      </c>
      <c r="C224" s="15" t="s">
        <v>14</v>
      </c>
      <c r="D224" s="4" t="s">
        <v>18</v>
      </c>
      <c r="E224" s="4" t="s">
        <v>1253</v>
      </c>
      <c r="F224" s="4">
        <v>91260</v>
      </c>
      <c r="G224" s="4" t="s">
        <v>1254</v>
      </c>
      <c r="H224" s="4" t="s">
        <v>78</v>
      </c>
      <c r="I224" s="4" t="s">
        <v>78</v>
      </c>
      <c r="J224" s="4" t="s">
        <v>1255</v>
      </c>
      <c r="K224" s="3" t="s">
        <v>1256</v>
      </c>
      <c r="L224" s="4" t="s">
        <v>153</v>
      </c>
      <c r="M224" s="4" t="s">
        <v>304</v>
      </c>
      <c r="N224" s="4" t="s">
        <v>1257</v>
      </c>
      <c r="O224" s="4">
        <v>30.204</v>
      </c>
      <c r="P224" s="4" t="s">
        <v>84</v>
      </c>
      <c r="Q224" s="4">
        <v>30.205</v>
      </c>
      <c r="R224" s="4">
        <v>306.28</v>
      </c>
      <c r="S224" s="4">
        <v>216.33</v>
      </c>
      <c r="T224" s="19">
        <v>43533</v>
      </c>
      <c r="U224" s="19">
        <v>43533</v>
      </c>
      <c r="V224" s="19">
        <v>43738</v>
      </c>
      <c r="W224" s="4">
        <v>100</v>
      </c>
      <c r="X224" s="4">
        <v>98.89</v>
      </c>
      <c r="Y224" s="19">
        <v>44649</v>
      </c>
      <c r="Z224" s="19" t="s">
        <v>84</v>
      </c>
      <c r="AA224" s="19">
        <v>45291</v>
      </c>
      <c r="AB224" s="19" t="s">
        <v>1258</v>
      </c>
      <c r="AC224" s="22" t="s">
        <v>1102</v>
      </c>
      <c r="AD224" s="22" t="s">
        <v>1259</v>
      </c>
      <c r="AE224" s="22" t="s">
        <v>88</v>
      </c>
    </row>
    <row r="225" ht="63.75" spans="1:31">
      <c r="A225" s="4">
        <f>SUBTOTAL(103,$K$3:K225)</f>
        <v>210</v>
      </c>
      <c r="B225" s="14" t="s">
        <v>817</v>
      </c>
      <c r="C225" s="15" t="s">
        <v>14</v>
      </c>
      <c r="D225" s="4" t="s">
        <v>18</v>
      </c>
      <c r="E225" s="4" t="s">
        <v>1253</v>
      </c>
      <c r="F225" s="4">
        <v>152966</v>
      </c>
      <c r="G225" s="4" t="s">
        <v>1260</v>
      </c>
      <c r="H225" s="4" t="s">
        <v>78</v>
      </c>
      <c r="I225" s="4" t="s">
        <v>78</v>
      </c>
      <c r="J225" s="4" t="s">
        <v>1261</v>
      </c>
      <c r="K225" s="3" t="s">
        <v>1262</v>
      </c>
      <c r="L225" s="4" t="s">
        <v>153</v>
      </c>
      <c r="M225" s="4" t="s">
        <v>304</v>
      </c>
      <c r="N225" s="4" t="s">
        <v>1257</v>
      </c>
      <c r="O225" s="4">
        <v>25.525</v>
      </c>
      <c r="P225" s="4" t="s">
        <v>84</v>
      </c>
      <c r="Q225" s="4">
        <v>25.53</v>
      </c>
      <c r="R225" s="4">
        <v>261.4</v>
      </c>
      <c r="S225" s="4">
        <v>140.93</v>
      </c>
      <c r="T225" s="19">
        <v>44517</v>
      </c>
      <c r="U225" s="19">
        <v>44627</v>
      </c>
      <c r="V225" s="19">
        <v>44914</v>
      </c>
      <c r="W225" s="4">
        <v>100</v>
      </c>
      <c r="X225" s="4">
        <v>99.62</v>
      </c>
      <c r="Y225" s="19">
        <v>45462</v>
      </c>
      <c r="Z225" s="19" t="s">
        <v>84</v>
      </c>
      <c r="AA225" s="19">
        <v>45808</v>
      </c>
      <c r="AB225" s="19" t="s">
        <v>1263</v>
      </c>
      <c r="AC225" s="22" t="s">
        <v>1264</v>
      </c>
      <c r="AD225" s="22" t="s">
        <v>1265</v>
      </c>
      <c r="AE225" s="22" t="s">
        <v>88</v>
      </c>
    </row>
    <row r="226" ht="51" spans="1:31">
      <c r="A226" s="4">
        <f>SUBTOTAL(103,$K$3:K226)</f>
        <v>211</v>
      </c>
      <c r="B226" s="14" t="s">
        <v>817</v>
      </c>
      <c r="C226" s="15" t="s">
        <v>14</v>
      </c>
      <c r="D226" s="4" t="s">
        <v>18</v>
      </c>
      <c r="E226" s="4" t="s">
        <v>1253</v>
      </c>
      <c r="F226" s="4">
        <v>151711</v>
      </c>
      <c r="G226" s="4" t="s">
        <v>1266</v>
      </c>
      <c r="H226" s="4" t="s">
        <v>78</v>
      </c>
      <c r="I226" s="4" t="s">
        <v>78</v>
      </c>
      <c r="J226" s="4" t="s">
        <v>1267</v>
      </c>
      <c r="K226" s="3" t="s">
        <v>1268</v>
      </c>
      <c r="L226" s="4" t="s">
        <v>153</v>
      </c>
      <c r="M226" s="4" t="s">
        <v>304</v>
      </c>
      <c r="N226" s="4" t="s">
        <v>1257</v>
      </c>
      <c r="O226" s="4">
        <v>24.155</v>
      </c>
      <c r="P226" s="4" t="s">
        <v>84</v>
      </c>
      <c r="Q226" s="4">
        <v>24.15</v>
      </c>
      <c r="R226" s="4">
        <v>260.21</v>
      </c>
      <c r="S226" s="4">
        <v>150.2</v>
      </c>
      <c r="T226" s="19">
        <v>44286</v>
      </c>
      <c r="U226" s="19">
        <v>44282</v>
      </c>
      <c r="V226" s="19">
        <v>44375</v>
      </c>
      <c r="W226" s="4">
        <v>100</v>
      </c>
      <c r="X226" s="4">
        <v>99.19</v>
      </c>
      <c r="Y226" s="19">
        <v>44923</v>
      </c>
      <c r="Z226" s="19" t="s">
        <v>84</v>
      </c>
      <c r="AA226" s="19">
        <v>45708</v>
      </c>
      <c r="AB226" s="19" t="s">
        <v>1269</v>
      </c>
      <c r="AC226" s="22" t="s">
        <v>1270</v>
      </c>
      <c r="AD226" s="22" t="s">
        <v>1265</v>
      </c>
      <c r="AE226" s="22" t="s">
        <v>88</v>
      </c>
    </row>
    <row r="227" ht="63.75" spans="1:31">
      <c r="A227" s="4">
        <f>SUBTOTAL(103,$K$3:K227)</f>
        <v>212</v>
      </c>
      <c r="B227" s="14" t="s">
        <v>817</v>
      </c>
      <c r="C227" s="15" t="s">
        <v>14</v>
      </c>
      <c r="D227" s="4" t="s">
        <v>18</v>
      </c>
      <c r="E227" s="4" t="s">
        <v>1253</v>
      </c>
      <c r="F227" s="4">
        <v>150842</v>
      </c>
      <c r="G227" s="4" t="s">
        <v>1271</v>
      </c>
      <c r="H227" s="4" t="s">
        <v>78</v>
      </c>
      <c r="I227" s="4" t="s">
        <v>78</v>
      </c>
      <c r="J227" s="4" t="s">
        <v>1272</v>
      </c>
      <c r="K227" s="3" t="s">
        <v>1273</v>
      </c>
      <c r="L227" s="4" t="s">
        <v>153</v>
      </c>
      <c r="M227" s="4" t="s">
        <v>304</v>
      </c>
      <c r="N227" s="4" t="s">
        <v>1257</v>
      </c>
      <c r="O227" s="4">
        <v>14.763</v>
      </c>
      <c r="P227" s="4" t="s">
        <v>84</v>
      </c>
      <c r="Q227" s="4">
        <v>14.76</v>
      </c>
      <c r="R227" s="4">
        <v>146.92</v>
      </c>
      <c r="S227" s="4">
        <v>82.79</v>
      </c>
      <c r="T227" s="19">
        <v>44112</v>
      </c>
      <c r="U227" s="19">
        <v>44104</v>
      </c>
      <c r="V227" s="19">
        <v>44128</v>
      </c>
      <c r="W227" s="4">
        <v>100</v>
      </c>
      <c r="X227" s="4">
        <v>99.29</v>
      </c>
      <c r="Y227" s="19">
        <v>44676</v>
      </c>
      <c r="Z227" s="19" t="s">
        <v>84</v>
      </c>
      <c r="AA227" s="19">
        <v>45715</v>
      </c>
      <c r="AB227" s="23" t="s">
        <v>1274</v>
      </c>
      <c r="AC227" s="22" t="s">
        <v>1275</v>
      </c>
      <c r="AD227" s="24" t="s">
        <v>1259</v>
      </c>
      <c r="AE227" s="22" t="s">
        <v>88</v>
      </c>
    </row>
    <row r="228" ht="63.75" spans="1:31">
      <c r="A228" s="4">
        <f>SUBTOTAL(103,$K$3:K228)</f>
        <v>213</v>
      </c>
      <c r="B228" s="14" t="s">
        <v>817</v>
      </c>
      <c r="C228" s="15" t="s">
        <v>14</v>
      </c>
      <c r="D228" s="4" t="s">
        <v>18</v>
      </c>
      <c r="E228" s="4" t="s">
        <v>1253</v>
      </c>
      <c r="F228" s="4">
        <v>150843</v>
      </c>
      <c r="G228" s="4" t="s">
        <v>1276</v>
      </c>
      <c r="H228" s="4" t="s">
        <v>78</v>
      </c>
      <c r="I228" s="4" t="s">
        <v>78</v>
      </c>
      <c r="J228" s="4" t="s">
        <v>1277</v>
      </c>
      <c r="K228" s="3" t="s">
        <v>1278</v>
      </c>
      <c r="L228" s="4" t="s">
        <v>153</v>
      </c>
      <c r="M228" s="4" t="s">
        <v>304</v>
      </c>
      <c r="N228" s="4" t="s">
        <v>1257</v>
      </c>
      <c r="O228" s="4">
        <v>16.3</v>
      </c>
      <c r="P228" s="4" t="s">
        <v>84</v>
      </c>
      <c r="Q228" s="4">
        <v>15.99</v>
      </c>
      <c r="R228" s="4">
        <v>146.88</v>
      </c>
      <c r="S228" s="4">
        <v>74.41</v>
      </c>
      <c r="T228" s="19">
        <v>44116</v>
      </c>
      <c r="U228" s="19">
        <v>44104</v>
      </c>
      <c r="V228" s="19">
        <v>44128</v>
      </c>
      <c r="W228" s="4">
        <v>96.01</v>
      </c>
      <c r="X228" s="4">
        <v>92.48</v>
      </c>
      <c r="Y228" s="19">
        <v>44675</v>
      </c>
      <c r="Z228" s="19" t="s">
        <v>84</v>
      </c>
      <c r="AA228" s="19">
        <v>45565</v>
      </c>
      <c r="AB228" s="19" t="s">
        <v>1274</v>
      </c>
      <c r="AC228" s="22" t="s">
        <v>1279</v>
      </c>
      <c r="AD228" s="22" t="s">
        <v>1259</v>
      </c>
      <c r="AE228" s="22" t="s">
        <v>88</v>
      </c>
    </row>
    <row r="229" ht="63.75" spans="1:31">
      <c r="A229" s="4">
        <f>SUBTOTAL(103,$K$3:K229)</f>
        <v>214</v>
      </c>
      <c r="B229" s="14" t="s">
        <v>817</v>
      </c>
      <c r="C229" s="15" t="s">
        <v>14</v>
      </c>
      <c r="D229" s="4" t="s">
        <v>18</v>
      </c>
      <c r="E229" s="4" t="s">
        <v>1253</v>
      </c>
      <c r="F229" s="4">
        <v>152812</v>
      </c>
      <c r="G229" s="4" t="s">
        <v>1280</v>
      </c>
      <c r="H229" s="4" t="s">
        <v>78</v>
      </c>
      <c r="I229" s="4" t="s">
        <v>78</v>
      </c>
      <c r="J229" s="4" t="s">
        <v>1281</v>
      </c>
      <c r="K229" s="3" t="s">
        <v>1282</v>
      </c>
      <c r="L229" s="4" t="s">
        <v>153</v>
      </c>
      <c r="M229" s="4" t="s">
        <v>304</v>
      </c>
      <c r="N229" s="4" t="s">
        <v>1257</v>
      </c>
      <c r="O229" s="4">
        <v>17.085</v>
      </c>
      <c r="P229" s="4" t="s">
        <v>84</v>
      </c>
      <c r="Q229" s="4">
        <v>17.09</v>
      </c>
      <c r="R229" s="4">
        <v>144.99</v>
      </c>
      <c r="S229" s="4">
        <v>82.34</v>
      </c>
      <c r="T229" s="19">
        <v>44512</v>
      </c>
      <c r="U229" s="19">
        <v>44588</v>
      </c>
      <c r="V229" s="19">
        <v>44834</v>
      </c>
      <c r="W229" s="4">
        <v>100</v>
      </c>
      <c r="X229" s="4">
        <v>98.59</v>
      </c>
      <c r="Y229" s="19">
        <v>45382</v>
      </c>
      <c r="Z229" s="19" t="s">
        <v>84</v>
      </c>
      <c r="AA229" s="19">
        <v>45646</v>
      </c>
      <c r="AB229" s="19" t="s">
        <v>1283</v>
      </c>
      <c r="AC229" s="22" t="s">
        <v>1284</v>
      </c>
      <c r="AD229" s="22" t="s">
        <v>1265</v>
      </c>
      <c r="AE229" s="22" t="s">
        <v>88</v>
      </c>
    </row>
    <row r="230" ht="51" spans="1:31">
      <c r="A230" s="4">
        <f>SUBTOTAL(103,$K$3:K230)</f>
        <v>215</v>
      </c>
      <c r="B230" s="14" t="s">
        <v>817</v>
      </c>
      <c r="C230" s="15" t="s">
        <v>14</v>
      </c>
      <c r="D230" s="4" t="s">
        <v>18</v>
      </c>
      <c r="E230" s="4" t="s">
        <v>1285</v>
      </c>
      <c r="F230" s="4">
        <v>80717</v>
      </c>
      <c r="G230" s="4" t="s">
        <v>1286</v>
      </c>
      <c r="H230" s="4" t="s">
        <v>78</v>
      </c>
      <c r="I230" s="4" t="s">
        <v>78</v>
      </c>
      <c r="J230" s="4" t="s">
        <v>1287</v>
      </c>
      <c r="K230" s="3" t="s">
        <v>1288</v>
      </c>
      <c r="L230" s="4" t="s">
        <v>679</v>
      </c>
      <c r="M230" s="4" t="s">
        <v>82</v>
      </c>
      <c r="N230" s="4" t="s">
        <v>1289</v>
      </c>
      <c r="O230" s="4">
        <v>51.536</v>
      </c>
      <c r="P230" s="4" t="s">
        <v>84</v>
      </c>
      <c r="Q230" s="4">
        <v>48.51</v>
      </c>
      <c r="R230" s="4">
        <v>610.09</v>
      </c>
      <c r="S230" s="4">
        <v>358.65</v>
      </c>
      <c r="T230" s="19">
        <v>42845</v>
      </c>
      <c r="U230" s="19">
        <v>43187</v>
      </c>
      <c r="V230" s="19">
        <v>43358</v>
      </c>
      <c r="W230" s="4">
        <v>88.07</v>
      </c>
      <c r="X230" s="4">
        <v>87.04</v>
      </c>
      <c r="Y230" s="19">
        <v>44453</v>
      </c>
      <c r="Z230" s="19" t="s">
        <v>84</v>
      </c>
      <c r="AA230" s="19">
        <v>45823</v>
      </c>
      <c r="AB230" s="19" t="s">
        <v>1290</v>
      </c>
      <c r="AC230" s="22" t="s">
        <v>1291</v>
      </c>
      <c r="AD230" s="22" t="s">
        <v>1292</v>
      </c>
      <c r="AE230" s="22" t="s">
        <v>88</v>
      </c>
    </row>
    <row r="231" ht="63.75" spans="1:31">
      <c r="A231" s="4">
        <f>SUBTOTAL(103,$K$3:K231)</f>
        <v>216</v>
      </c>
      <c r="B231" s="14" t="s">
        <v>817</v>
      </c>
      <c r="C231" s="15" t="s">
        <v>14</v>
      </c>
      <c r="D231" s="4" t="s">
        <v>18</v>
      </c>
      <c r="E231" s="4" t="s">
        <v>1285</v>
      </c>
      <c r="F231" s="4" t="s">
        <v>1293</v>
      </c>
      <c r="G231" s="4" t="s">
        <v>1294</v>
      </c>
      <c r="H231" s="4" t="s">
        <v>236</v>
      </c>
      <c r="I231" s="4" t="s">
        <v>236</v>
      </c>
      <c r="J231" s="4" t="s">
        <v>1295</v>
      </c>
      <c r="K231" s="3" t="s">
        <v>1296</v>
      </c>
      <c r="L231" s="4" t="s">
        <v>214</v>
      </c>
      <c r="M231" s="4" t="s">
        <v>82</v>
      </c>
      <c r="N231" s="4" t="s">
        <v>1297</v>
      </c>
      <c r="O231" s="4">
        <v>29.03</v>
      </c>
      <c r="P231" s="4" t="s">
        <v>84</v>
      </c>
      <c r="Q231" s="4">
        <v>0</v>
      </c>
      <c r="R231" s="4">
        <v>951.27</v>
      </c>
      <c r="S231" s="4">
        <v>451.55</v>
      </c>
      <c r="T231" s="19">
        <v>45832</v>
      </c>
      <c r="U231" s="19">
        <v>46106</v>
      </c>
      <c r="V231" s="19" t="s">
        <v>239</v>
      </c>
      <c r="W231" s="4">
        <v>0</v>
      </c>
      <c r="X231" s="4">
        <v>0</v>
      </c>
      <c r="Y231" s="19" t="s">
        <v>84</v>
      </c>
      <c r="Z231" s="19" t="s">
        <v>84</v>
      </c>
      <c r="AA231" s="19" t="s">
        <v>84</v>
      </c>
      <c r="AB231" s="19" t="s">
        <v>1298</v>
      </c>
      <c r="AC231" s="22" t="s">
        <v>1299</v>
      </c>
      <c r="AD231" s="22" t="s">
        <v>84</v>
      </c>
      <c r="AE231" s="22" t="s">
        <v>714</v>
      </c>
    </row>
    <row r="232" ht="76.5" hidden="1" spans="1:31">
      <c r="A232" s="4">
        <f>SUBTOTAL(103,$K$3:K232)</f>
        <v>216</v>
      </c>
      <c r="B232" s="14" t="s">
        <v>817</v>
      </c>
      <c r="C232" s="15" t="s">
        <v>14</v>
      </c>
      <c r="D232" s="4" t="s">
        <v>18</v>
      </c>
      <c r="E232" s="4" t="s">
        <v>1300</v>
      </c>
      <c r="F232" s="4" t="s">
        <v>1301</v>
      </c>
      <c r="G232" s="4" t="s">
        <v>1302</v>
      </c>
      <c r="H232" s="4" t="s">
        <v>480</v>
      </c>
      <c r="I232" s="4" t="s">
        <v>480</v>
      </c>
      <c r="J232" s="4" t="s">
        <v>1303</v>
      </c>
      <c r="K232" s="3" t="s">
        <v>1304</v>
      </c>
      <c r="L232" s="4" t="s">
        <v>214</v>
      </c>
      <c r="M232" s="4" t="s">
        <v>82</v>
      </c>
      <c r="N232" s="4">
        <v>6</v>
      </c>
      <c r="O232" s="4">
        <v>45.645</v>
      </c>
      <c r="P232" s="4" t="s">
        <v>84</v>
      </c>
      <c r="Q232" s="4">
        <v>0</v>
      </c>
      <c r="R232" s="4">
        <v>6256.74</v>
      </c>
      <c r="S232" s="4" t="s">
        <v>84</v>
      </c>
      <c r="T232" s="19">
        <v>45800</v>
      </c>
      <c r="U232" s="19" t="s">
        <v>84</v>
      </c>
      <c r="V232" s="19" t="s">
        <v>84</v>
      </c>
      <c r="W232" s="4" t="s">
        <v>84</v>
      </c>
      <c r="X232" s="4" t="s">
        <v>84</v>
      </c>
      <c r="Y232" s="19" t="s">
        <v>84</v>
      </c>
      <c r="Z232" s="19" t="s">
        <v>84</v>
      </c>
      <c r="AA232" s="19" t="s">
        <v>84</v>
      </c>
      <c r="AB232" s="19" t="s">
        <v>84</v>
      </c>
      <c r="AC232" s="22" t="s">
        <v>84</v>
      </c>
      <c r="AD232" s="22" t="s">
        <v>84</v>
      </c>
      <c r="AE232" s="22" t="s">
        <v>88</v>
      </c>
    </row>
    <row r="233" ht="76.5" hidden="1" spans="1:31">
      <c r="A233" s="4">
        <f>SUBTOTAL(103,$K$3:K233)</f>
        <v>216</v>
      </c>
      <c r="B233" s="14" t="s">
        <v>817</v>
      </c>
      <c r="C233" s="15" t="s">
        <v>14</v>
      </c>
      <c r="D233" s="4" t="s">
        <v>18</v>
      </c>
      <c r="E233" s="4" t="s">
        <v>1300</v>
      </c>
      <c r="F233" s="4" t="s">
        <v>1305</v>
      </c>
      <c r="G233" s="4" t="s">
        <v>1306</v>
      </c>
      <c r="H233" s="4" t="s">
        <v>480</v>
      </c>
      <c r="I233" s="4" t="s">
        <v>480</v>
      </c>
      <c r="J233" s="4" t="s">
        <v>1307</v>
      </c>
      <c r="K233" s="3" t="s">
        <v>1308</v>
      </c>
      <c r="L233" s="4" t="s">
        <v>214</v>
      </c>
      <c r="M233" s="4" t="s">
        <v>82</v>
      </c>
      <c r="N233" s="4">
        <v>6</v>
      </c>
      <c r="O233" s="4">
        <v>32.955</v>
      </c>
      <c r="P233" s="4" t="s">
        <v>84</v>
      </c>
      <c r="Q233" s="4">
        <v>0</v>
      </c>
      <c r="R233" s="4">
        <v>4517.27</v>
      </c>
      <c r="S233" s="4" t="s">
        <v>84</v>
      </c>
      <c r="T233" s="19">
        <v>45800</v>
      </c>
      <c r="U233" s="19" t="s">
        <v>84</v>
      </c>
      <c r="V233" s="19" t="s">
        <v>84</v>
      </c>
      <c r="W233" s="4" t="s">
        <v>84</v>
      </c>
      <c r="X233" s="4" t="s">
        <v>84</v>
      </c>
      <c r="Y233" s="19" t="s">
        <v>84</v>
      </c>
      <c r="Z233" s="19" t="s">
        <v>84</v>
      </c>
      <c r="AA233" s="19" t="s">
        <v>84</v>
      </c>
      <c r="AB233" s="19" t="s">
        <v>84</v>
      </c>
      <c r="AC233" s="22" t="s">
        <v>84</v>
      </c>
      <c r="AD233" s="22" t="s">
        <v>84</v>
      </c>
      <c r="AE233" s="22" t="s">
        <v>88</v>
      </c>
    </row>
    <row r="234" ht="76.5" hidden="1" spans="1:31">
      <c r="A234" s="4">
        <f>SUBTOTAL(103,$K$3:K234)</f>
        <v>216</v>
      </c>
      <c r="B234" s="14" t="s">
        <v>817</v>
      </c>
      <c r="C234" s="15" t="s">
        <v>14</v>
      </c>
      <c r="D234" s="4" t="s">
        <v>18</v>
      </c>
      <c r="E234" s="4" t="s">
        <v>1300</v>
      </c>
      <c r="F234" s="4" t="s">
        <v>1309</v>
      </c>
      <c r="G234" s="4" t="s">
        <v>1310</v>
      </c>
      <c r="H234" s="4" t="s">
        <v>480</v>
      </c>
      <c r="I234" s="4" t="s">
        <v>480</v>
      </c>
      <c r="J234" s="4" t="s">
        <v>1311</v>
      </c>
      <c r="K234" s="3" t="s">
        <v>1312</v>
      </c>
      <c r="L234" s="4" t="s">
        <v>214</v>
      </c>
      <c r="M234" s="4" t="s">
        <v>82</v>
      </c>
      <c r="N234" s="4">
        <v>6</v>
      </c>
      <c r="O234" s="4">
        <v>54.72</v>
      </c>
      <c r="P234" s="4" t="s">
        <v>84</v>
      </c>
      <c r="Q234" s="4">
        <v>0</v>
      </c>
      <c r="R234" s="4">
        <v>7401.99</v>
      </c>
      <c r="S234" s="4" t="s">
        <v>84</v>
      </c>
      <c r="T234" s="19">
        <v>45800</v>
      </c>
      <c r="U234" s="19" t="s">
        <v>84</v>
      </c>
      <c r="V234" s="19" t="s">
        <v>84</v>
      </c>
      <c r="W234" s="4" t="s">
        <v>84</v>
      </c>
      <c r="X234" s="4" t="s">
        <v>84</v>
      </c>
      <c r="Y234" s="19" t="s">
        <v>84</v>
      </c>
      <c r="Z234" s="19" t="s">
        <v>84</v>
      </c>
      <c r="AA234" s="19" t="s">
        <v>84</v>
      </c>
      <c r="AB234" s="19" t="s">
        <v>84</v>
      </c>
      <c r="AC234" s="22" t="s">
        <v>84</v>
      </c>
      <c r="AD234" s="22" t="s">
        <v>84</v>
      </c>
      <c r="AE234" s="22" t="s">
        <v>88</v>
      </c>
    </row>
    <row r="235" ht="76.5" hidden="1" spans="1:31">
      <c r="A235" s="4">
        <f>SUBTOTAL(103,$K$3:K235)</f>
        <v>216</v>
      </c>
      <c r="B235" s="14" t="s">
        <v>817</v>
      </c>
      <c r="C235" s="15" t="s">
        <v>14</v>
      </c>
      <c r="D235" s="4" t="s">
        <v>18</v>
      </c>
      <c r="E235" s="4" t="s">
        <v>1300</v>
      </c>
      <c r="F235" s="4" t="s">
        <v>1313</v>
      </c>
      <c r="G235" s="4" t="s">
        <v>1314</v>
      </c>
      <c r="H235" s="4" t="s">
        <v>480</v>
      </c>
      <c r="I235" s="4" t="s">
        <v>480</v>
      </c>
      <c r="J235" s="4" t="s">
        <v>1315</v>
      </c>
      <c r="K235" s="3" t="s">
        <v>1316</v>
      </c>
      <c r="L235" s="4" t="s">
        <v>214</v>
      </c>
      <c r="M235" s="4" t="s">
        <v>82</v>
      </c>
      <c r="N235" s="4">
        <v>6</v>
      </c>
      <c r="O235" s="4">
        <v>31.035</v>
      </c>
      <c r="P235" s="4" t="s">
        <v>84</v>
      </c>
      <c r="Q235" s="4">
        <v>0</v>
      </c>
      <c r="R235" s="4">
        <v>4687.93</v>
      </c>
      <c r="S235" s="4" t="s">
        <v>84</v>
      </c>
      <c r="T235" s="19">
        <v>45800</v>
      </c>
      <c r="U235" s="19" t="s">
        <v>84</v>
      </c>
      <c r="V235" s="19" t="s">
        <v>84</v>
      </c>
      <c r="W235" s="4" t="s">
        <v>84</v>
      </c>
      <c r="X235" s="4" t="s">
        <v>84</v>
      </c>
      <c r="Y235" s="19" t="s">
        <v>84</v>
      </c>
      <c r="Z235" s="19" t="s">
        <v>84</v>
      </c>
      <c r="AA235" s="19" t="s">
        <v>84</v>
      </c>
      <c r="AB235" s="19" t="s">
        <v>84</v>
      </c>
      <c r="AC235" s="22" t="s">
        <v>84</v>
      </c>
      <c r="AD235" s="22" t="s">
        <v>84</v>
      </c>
      <c r="AE235" s="22" t="s">
        <v>88</v>
      </c>
    </row>
    <row r="236" ht="63.75" spans="1:31">
      <c r="A236" s="4">
        <f>SUBTOTAL(103,$K$3:K236)</f>
        <v>217</v>
      </c>
      <c r="B236" s="14" t="s">
        <v>817</v>
      </c>
      <c r="C236" s="15" t="s">
        <v>14</v>
      </c>
      <c r="D236" s="4" t="s">
        <v>18</v>
      </c>
      <c r="E236" s="4" t="s">
        <v>1285</v>
      </c>
      <c r="F236" s="4">
        <v>155260</v>
      </c>
      <c r="G236" s="4" t="s">
        <v>1317</v>
      </c>
      <c r="H236" s="4" t="s">
        <v>105</v>
      </c>
      <c r="I236" s="4" t="s">
        <v>106</v>
      </c>
      <c r="J236" s="4" t="s">
        <v>1318</v>
      </c>
      <c r="K236" s="3" t="s">
        <v>1319</v>
      </c>
      <c r="L236" s="4" t="s">
        <v>214</v>
      </c>
      <c r="M236" s="4" t="s">
        <v>82</v>
      </c>
      <c r="N236" s="4" t="s">
        <v>781</v>
      </c>
      <c r="O236" s="4">
        <v>40.84</v>
      </c>
      <c r="P236" s="4" t="s">
        <v>84</v>
      </c>
      <c r="Q236" s="4">
        <v>15.08</v>
      </c>
      <c r="R236" s="4">
        <v>705.83</v>
      </c>
      <c r="S236" s="4">
        <v>308.92</v>
      </c>
      <c r="T236" s="19">
        <v>45007</v>
      </c>
      <c r="U236" s="19">
        <v>45016</v>
      </c>
      <c r="V236" s="19">
        <v>45736</v>
      </c>
      <c r="W236" s="4">
        <v>45.1</v>
      </c>
      <c r="X236" s="4">
        <v>42.77</v>
      </c>
      <c r="Y236" s="19">
        <v>46466</v>
      </c>
      <c r="Z236" s="19">
        <v>46465</v>
      </c>
      <c r="AA236" s="19" t="s">
        <v>84</v>
      </c>
      <c r="AB236" s="19" t="s">
        <v>1320</v>
      </c>
      <c r="AC236" s="22" t="s">
        <v>1321</v>
      </c>
      <c r="AD236" s="22" t="s">
        <v>1322</v>
      </c>
      <c r="AE236" s="22" t="s">
        <v>88</v>
      </c>
    </row>
    <row r="237" ht="76.5" spans="1:31">
      <c r="A237" s="4">
        <f>SUBTOTAL(103,$K$3:K237)</f>
        <v>218</v>
      </c>
      <c r="B237" s="14" t="s">
        <v>817</v>
      </c>
      <c r="C237" s="15" t="s">
        <v>14</v>
      </c>
      <c r="D237" s="4" t="s">
        <v>18</v>
      </c>
      <c r="E237" s="4" t="s">
        <v>1285</v>
      </c>
      <c r="F237" s="4">
        <v>155296</v>
      </c>
      <c r="G237" s="4" t="s">
        <v>1323</v>
      </c>
      <c r="H237" s="4" t="s">
        <v>105</v>
      </c>
      <c r="I237" s="4" t="s">
        <v>106</v>
      </c>
      <c r="J237" s="4" t="s">
        <v>1324</v>
      </c>
      <c r="K237" s="3" t="s">
        <v>1325</v>
      </c>
      <c r="L237" s="4" t="s">
        <v>214</v>
      </c>
      <c r="M237" s="4" t="s">
        <v>82</v>
      </c>
      <c r="N237" s="4" t="s">
        <v>680</v>
      </c>
      <c r="O237" s="4">
        <v>36.64</v>
      </c>
      <c r="P237" s="4" t="s">
        <v>84</v>
      </c>
      <c r="Q237" s="4">
        <v>10</v>
      </c>
      <c r="R237" s="4">
        <v>801.07</v>
      </c>
      <c r="S237" s="4">
        <v>329.29</v>
      </c>
      <c r="T237" s="19">
        <v>45016</v>
      </c>
      <c r="U237" s="19">
        <v>45016</v>
      </c>
      <c r="V237" s="19">
        <v>45927</v>
      </c>
      <c r="W237" s="4">
        <v>25.99</v>
      </c>
      <c r="X237" s="4">
        <v>18.83</v>
      </c>
      <c r="Y237" s="19">
        <v>46656</v>
      </c>
      <c r="Z237" s="19">
        <v>46656</v>
      </c>
      <c r="AA237" s="19" t="s">
        <v>84</v>
      </c>
      <c r="AB237" s="19" t="s">
        <v>1037</v>
      </c>
      <c r="AC237" s="22" t="s">
        <v>1326</v>
      </c>
      <c r="AD237" s="22" t="s">
        <v>1322</v>
      </c>
      <c r="AE237" s="22" t="s">
        <v>88</v>
      </c>
    </row>
    <row r="238" ht="51" spans="1:31">
      <c r="A238" s="4">
        <f>SUBTOTAL(103,$K$3:K238)</f>
        <v>219</v>
      </c>
      <c r="B238" s="14" t="s">
        <v>817</v>
      </c>
      <c r="C238" s="15" t="s">
        <v>14</v>
      </c>
      <c r="D238" s="4" t="s">
        <v>18</v>
      </c>
      <c r="E238" s="4" t="s">
        <v>1327</v>
      </c>
      <c r="F238" s="4">
        <v>152814</v>
      </c>
      <c r="G238" s="4" t="s">
        <v>1328</v>
      </c>
      <c r="H238" s="4" t="s">
        <v>105</v>
      </c>
      <c r="I238" s="4" t="s">
        <v>106</v>
      </c>
      <c r="J238" s="4" t="s">
        <v>1329</v>
      </c>
      <c r="K238" s="3" t="s">
        <v>1330</v>
      </c>
      <c r="L238" s="4" t="s">
        <v>153</v>
      </c>
      <c r="M238" s="4" t="s">
        <v>304</v>
      </c>
      <c r="N238" s="4" t="s">
        <v>84</v>
      </c>
      <c r="O238" s="4">
        <v>33.7</v>
      </c>
      <c r="P238" s="4" t="s">
        <v>84</v>
      </c>
      <c r="Q238" s="4">
        <v>29.78</v>
      </c>
      <c r="R238" s="4">
        <v>359.86</v>
      </c>
      <c r="S238" s="4">
        <v>155.54</v>
      </c>
      <c r="T238" s="19">
        <v>44460</v>
      </c>
      <c r="U238" s="19">
        <v>44588</v>
      </c>
      <c r="V238" s="19">
        <v>44708</v>
      </c>
      <c r="W238" s="4">
        <v>83.02</v>
      </c>
      <c r="X238" s="4">
        <v>81.46</v>
      </c>
      <c r="Y238" s="19">
        <v>45437</v>
      </c>
      <c r="Z238" s="19">
        <v>46387</v>
      </c>
      <c r="AA238" s="19" t="s">
        <v>84</v>
      </c>
      <c r="AB238" s="19" t="s">
        <v>376</v>
      </c>
      <c r="AC238" s="22" t="s">
        <v>1331</v>
      </c>
      <c r="AD238" s="22" t="s">
        <v>890</v>
      </c>
      <c r="AE238" s="22" t="s">
        <v>88</v>
      </c>
    </row>
    <row r="239" ht="63.75" spans="1:31">
      <c r="A239" s="4">
        <f>SUBTOTAL(103,$K$3:K239)</f>
        <v>220</v>
      </c>
      <c r="B239" s="14" t="s">
        <v>817</v>
      </c>
      <c r="C239" s="15" t="s">
        <v>14</v>
      </c>
      <c r="D239" s="4" t="s">
        <v>18</v>
      </c>
      <c r="E239" s="4" t="s">
        <v>1327</v>
      </c>
      <c r="F239" s="4">
        <v>156186</v>
      </c>
      <c r="G239" s="4" t="s">
        <v>1332</v>
      </c>
      <c r="H239" s="4" t="s">
        <v>78</v>
      </c>
      <c r="I239" s="4" t="s">
        <v>143</v>
      </c>
      <c r="J239" s="4" t="s">
        <v>1333</v>
      </c>
      <c r="K239" s="3" t="s">
        <v>1334</v>
      </c>
      <c r="L239" s="4" t="s">
        <v>679</v>
      </c>
      <c r="M239" s="4" t="s">
        <v>82</v>
      </c>
      <c r="N239" s="4" t="s">
        <v>1335</v>
      </c>
      <c r="O239" s="4">
        <v>11.6</v>
      </c>
      <c r="P239" s="4" t="s">
        <v>84</v>
      </c>
      <c r="Q239" s="4">
        <v>10.67</v>
      </c>
      <c r="R239" s="4">
        <v>351.12</v>
      </c>
      <c r="S239" s="4">
        <v>166.07</v>
      </c>
      <c r="T239" s="19">
        <v>44025</v>
      </c>
      <c r="U239" s="19">
        <v>45131</v>
      </c>
      <c r="V239" s="19">
        <v>45222</v>
      </c>
      <c r="W239" s="4">
        <v>100</v>
      </c>
      <c r="X239" s="4">
        <v>97.21</v>
      </c>
      <c r="Y239" s="19">
        <v>45952</v>
      </c>
      <c r="Z239" s="19">
        <v>46188</v>
      </c>
      <c r="AA239" s="19" t="s">
        <v>84</v>
      </c>
      <c r="AB239" s="19" t="s">
        <v>1336</v>
      </c>
      <c r="AC239" s="22" t="s">
        <v>1337</v>
      </c>
      <c r="AD239" s="22" t="s">
        <v>527</v>
      </c>
      <c r="AE239" s="22" t="s">
        <v>88</v>
      </c>
    </row>
    <row r="240" ht="63.75" spans="1:31">
      <c r="A240" s="4">
        <f>SUBTOTAL(103,$K$3:K240)</f>
        <v>221</v>
      </c>
      <c r="B240" s="14" t="s">
        <v>817</v>
      </c>
      <c r="C240" s="15" t="s">
        <v>14</v>
      </c>
      <c r="D240" s="4" t="s">
        <v>18</v>
      </c>
      <c r="E240" s="4" t="s">
        <v>1327</v>
      </c>
      <c r="F240" s="4">
        <v>156855</v>
      </c>
      <c r="G240" s="4" t="s">
        <v>1338</v>
      </c>
      <c r="H240" s="4" t="s">
        <v>105</v>
      </c>
      <c r="I240" s="4" t="s">
        <v>106</v>
      </c>
      <c r="J240" s="4" t="s">
        <v>1339</v>
      </c>
      <c r="K240" s="3" t="s">
        <v>1340</v>
      </c>
      <c r="L240" s="4" t="s">
        <v>679</v>
      </c>
      <c r="M240" s="4" t="s">
        <v>82</v>
      </c>
      <c r="N240" s="4" t="s">
        <v>1341</v>
      </c>
      <c r="O240" s="4">
        <v>26.55</v>
      </c>
      <c r="P240" s="4" t="s">
        <v>84</v>
      </c>
      <c r="Q240" s="4">
        <v>18.78</v>
      </c>
      <c r="R240" s="4">
        <v>525.67</v>
      </c>
      <c r="S240" s="4">
        <v>200.69</v>
      </c>
      <c r="T240" s="19">
        <v>44025</v>
      </c>
      <c r="U240" s="19">
        <v>45215</v>
      </c>
      <c r="V240" s="19">
        <v>45331</v>
      </c>
      <c r="W240" s="4">
        <v>51.02</v>
      </c>
      <c r="X240" s="4">
        <v>45.63</v>
      </c>
      <c r="Y240" s="19">
        <v>46241</v>
      </c>
      <c r="Z240" s="19">
        <v>46387</v>
      </c>
      <c r="AA240" s="19" t="s">
        <v>84</v>
      </c>
      <c r="AB240" s="19" t="s">
        <v>1342</v>
      </c>
      <c r="AC240" s="22" t="s">
        <v>1343</v>
      </c>
      <c r="AD240" s="22" t="s">
        <v>527</v>
      </c>
      <c r="AE240" s="22" t="s">
        <v>88</v>
      </c>
    </row>
    <row r="241" ht="76.5" spans="1:31">
      <c r="A241" s="4">
        <f>SUBTOTAL(103,$K$3:K241)</f>
        <v>222</v>
      </c>
      <c r="B241" s="14" t="s">
        <v>817</v>
      </c>
      <c r="C241" s="15" t="s">
        <v>14</v>
      </c>
      <c r="D241" s="4" t="s">
        <v>18</v>
      </c>
      <c r="E241" s="4" t="s">
        <v>1327</v>
      </c>
      <c r="F241" s="4">
        <v>160614</v>
      </c>
      <c r="G241" s="4" t="s">
        <v>1344</v>
      </c>
      <c r="H241" s="4" t="s">
        <v>236</v>
      </c>
      <c r="I241" s="4" t="s">
        <v>236</v>
      </c>
      <c r="J241" s="4" t="s">
        <v>1345</v>
      </c>
      <c r="K241" s="3" t="s">
        <v>1346</v>
      </c>
      <c r="L241" s="4" t="s">
        <v>214</v>
      </c>
      <c r="M241" s="4" t="s">
        <v>82</v>
      </c>
      <c r="N241" s="4" t="s">
        <v>1341</v>
      </c>
      <c r="O241" s="4">
        <v>7.76</v>
      </c>
      <c r="P241" s="4" t="s">
        <v>84</v>
      </c>
      <c r="Q241" s="4">
        <v>0</v>
      </c>
      <c r="R241" s="4">
        <v>564.07</v>
      </c>
      <c r="S241" s="4">
        <v>176.44</v>
      </c>
      <c r="T241" s="19">
        <v>45705</v>
      </c>
      <c r="U241" s="19">
        <v>45799</v>
      </c>
      <c r="V241" s="19" t="s">
        <v>239</v>
      </c>
      <c r="W241" s="4">
        <v>0</v>
      </c>
      <c r="X241" s="4">
        <v>0</v>
      </c>
      <c r="Y241" s="19" t="s">
        <v>84</v>
      </c>
      <c r="Z241" s="19" t="s">
        <v>84</v>
      </c>
      <c r="AA241" s="19" t="s">
        <v>84</v>
      </c>
      <c r="AB241" s="19" t="s">
        <v>1347</v>
      </c>
      <c r="AC241" s="22" t="s">
        <v>1264</v>
      </c>
      <c r="AD241" s="22" t="s">
        <v>1348</v>
      </c>
      <c r="AE241" s="22" t="s">
        <v>714</v>
      </c>
    </row>
    <row r="242" ht="51" spans="1:31">
      <c r="A242" s="4">
        <f>SUBTOTAL(103,$K$3:K242)</f>
        <v>223</v>
      </c>
      <c r="B242" s="14" t="s">
        <v>817</v>
      </c>
      <c r="C242" s="15" t="s">
        <v>14</v>
      </c>
      <c r="D242" s="4" t="s">
        <v>18</v>
      </c>
      <c r="E242" s="4" t="s">
        <v>1327</v>
      </c>
      <c r="F242" s="4">
        <v>157191</v>
      </c>
      <c r="G242" s="4" t="s">
        <v>1349</v>
      </c>
      <c r="H242" s="4" t="s">
        <v>105</v>
      </c>
      <c r="I242" s="4" t="s">
        <v>106</v>
      </c>
      <c r="J242" s="4" t="s">
        <v>1350</v>
      </c>
      <c r="K242" s="3" t="s">
        <v>1351</v>
      </c>
      <c r="L242" s="4" t="s">
        <v>679</v>
      </c>
      <c r="M242" s="4" t="s">
        <v>82</v>
      </c>
      <c r="N242" s="4" t="s">
        <v>1341</v>
      </c>
      <c r="O242" s="4">
        <v>17.77</v>
      </c>
      <c r="P242" s="4" t="s">
        <v>84</v>
      </c>
      <c r="Q242" s="4">
        <v>15.94</v>
      </c>
      <c r="R242" s="4">
        <v>445.51</v>
      </c>
      <c r="S242" s="4">
        <v>75.9</v>
      </c>
      <c r="T242" s="19">
        <v>44025</v>
      </c>
      <c r="U242" s="19">
        <v>45313</v>
      </c>
      <c r="V242" s="19">
        <v>45401</v>
      </c>
      <c r="W242" s="4">
        <v>53.21</v>
      </c>
      <c r="X242" s="4">
        <v>46.78</v>
      </c>
      <c r="Y242" s="19">
        <v>46131</v>
      </c>
      <c r="Z242" s="19">
        <v>46326</v>
      </c>
      <c r="AA242" s="19" t="s">
        <v>84</v>
      </c>
      <c r="AB242" s="19" t="s">
        <v>1352</v>
      </c>
      <c r="AC242" s="22" t="s">
        <v>1343</v>
      </c>
      <c r="AD242" s="22" t="s">
        <v>527</v>
      </c>
      <c r="AE242" s="22" t="s">
        <v>88</v>
      </c>
    </row>
    <row r="243" ht="63.75" spans="1:31">
      <c r="A243" s="4">
        <f>SUBTOTAL(103,$K$3:K243)</f>
        <v>224</v>
      </c>
      <c r="B243" s="14" t="s">
        <v>817</v>
      </c>
      <c r="C243" s="15" t="s">
        <v>14</v>
      </c>
      <c r="D243" s="4" t="s">
        <v>18</v>
      </c>
      <c r="E243" s="4" t="s">
        <v>1327</v>
      </c>
      <c r="F243" s="4">
        <v>157496</v>
      </c>
      <c r="G243" s="4" t="s">
        <v>1353</v>
      </c>
      <c r="H243" s="4" t="s">
        <v>105</v>
      </c>
      <c r="I243" s="4" t="s">
        <v>106</v>
      </c>
      <c r="J243" s="4" t="s">
        <v>1354</v>
      </c>
      <c r="K243" s="3" t="s">
        <v>1355</v>
      </c>
      <c r="L243" s="4" t="s">
        <v>679</v>
      </c>
      <c r="M243" s="4" t="s">
        <v>82</v>
      </c>
      <c r="N243" s="4" t="s">
        <v>1341</v>
      </c>
      <c r="O243" s="4">
        <v>7.99</v>
      </c>
      <c r="P243" s="4" t="s">
        <v>84</v>
      </c>
      <c r="Q243" s="4">
        <v>5.52</v>
      </c>
      <c r="R243" s="4">
        <v>284.21</v>
      </c>
      <c r="S243" s="4">
        <v>238</v>
      </c>
      <c r="T243" s="19">
        <v>44025</v>
      </c>
      <c r="U243" s="19">
        <v>45359</v>
      </c>
      <c r="V243" s="19">
        <v>45429</v>
      </c>
      <c r="W243" s="4">
        <v>41.92</v>
      </c>
      <c r="X243" s="4">
        <v>40.67</v>
      </c>
      <c r="Y243" s="19">
        <v>46339</v>
      </c>
      <c r="Z243" s="19">
        <v>46339</v>
      </c>
      <c r="AA243" s="19" t="s">
        <v>84</v>
      </c>
      <c r="AB243" s="19" t="s">
        <v>1356</v>
      </c>
      <c r="AC243" s="22" t="s">
        <v>1357</v>
      </c>
      <c r="AD243" s="22" t="s">
        <v>527</v>
      </c>
      <c r="AE243" s="22" t="s">
        <v>88</v>
      </c>
    </row>
    <row r="244" ht="63.75" spans="1:31">
      <c r="A244" s="4">
        <f>SUBTOTAL(103,$K$3:K244)</f>
        <v>225</v>
      </c>
      <c r="B244" s="14" t="s">
        <v>817</v>
      </c>
      <c r="C244" s="15" t="s">
        <v>14</v>
      </c>
      <c r="D244" s="4" t="s">
        <v>18</v>
      </c>
      <c r="E244" s="4" t="s">
        <v>1327</v>
      </c>
      <c r="F244" s="4">
        <v>155169</v>
      </c>
      <c r="G244" s="4" t="s">
        <v>1358</v>
      </c>
      <c r="H244" s="4" t="s">
        <v>105</v>
      </c>
      <c r="I244" s="4" t="s">
        <v>106</v>
      </c>
      <c r="J244" s="4" t="s">
        <v>1359</v>
      </c>
      <c r="K244" s="3" t="s">
        <v>1360</v>
      </c>
      <c r="L244" s="4" t="s">
        <v>153</v>
      </c>
      <c r="M244" s="4" t="s">
        <v>304</v>
      </c>
      <c r="N244" s="4" t="s">
        <v>1361</v>
      </c>
      <c r="O244" s="4">
        <v>12.8</v>
      </c>
      <c r="P244" s="4" t="s">
        <v>84</v>
      </c>
      <c r="Q244" s="4">
        <v>10.03</v>
      </c>
      <c r="R244" s="4">
        <v>620.3</v>
      </c>
      <c r="S244" s="4">
        <v>185.49</v>
      </c>
      <c r="T244" s="19">
        <v>44992</v>
      </c>
      <c r="U244" s="19">
        <v>45009</v>
      </c>
      <c r="V244" s="19">
        <v>45537</v>
      </c>
      <c r="W244" s="4">
        <v>73.13</v>
      </c>
      <c r="X244" s="4">
        <v>69.36</v>
      </c>
      <c r="Y244" s="19">
        <v>46266</v>
      </c>
      <c r="Z244" s="19">
        <v>46267</v>
      </c>
      <c r="AA244" s="19" t="s">
        <v>84</v>
      </c>
      <c r="AB244" s="19" t="s">
        <v>793</v>
      </c>
      <c r="AC244" s="22" t="s">
        <v>803</v>
      </c>
      <c r="AD244" s="22" t="s">
        <v>1362</v>
      </c>
      <c r="AE244" s="22" t="s">
        <v>714</v>
      </c>
    </row>
    <row r="245" ht="63.75" spans="1:31">
      <c r="A245" s="4">
        <f>SUBTOTAL(103,$K$3:K245)</f>
        <v>226</v>
      </c>
      <c r="B245" s="14" t="s">
        <v>817</v>
      </c>
      <c r="C245" s="15" t="s">
        <v>14</v>
      </c>
      <c r="D245" s="4" t="s">
        <v>18</v>
      </c>
      <c r="E245" s="4" t="s">
        <v>1327</v>
      </c>
      <c r="F245" s="4">
        <v>155171</v>
      </c>
      <c r="G245" s="4" t="s">
        <v>1363</v>
      </c>
      <c r="H245" s="4" t="s">
        <v>105</v>
      </c>
      <c r="I245" s="4" t="s">
        <v>106</v>
      </c>
      <c r="J245" s="4" t="s">
        <v>1364</v>
      </c>
      <c r="K245" s="3" t="s">
        <v>1365</v>
      </c>
      <c r="L245" s="4" t="s">
        <v>153</v>
      </c>
      <c r="M245" s="4" t="s">
        <v>304</v>
      </c>
      <c r="N245" s="4" t="s">
        <v>1361</v>
      </c>
      <c r="O245" s="4">
        <v>11.99</v>
      </c>
      <c r="P245" s="4" t="s">
        <v>84</v>
      </c>
      <c r="Q245" s="4">
        <v>5.06</v>
      </c>
      <c r="R245" s="4">
        <v>686.03</v>
      </c>
      <c r="S245" s="4">
        <v>199.89</v>
      </c>
      <c r="T245" s="19">
        <v>45001</v>
      </c>
      <c r="U245" s="19">
        <v>45009</v>
      </c>
      <c r="V245" s="19">
        <v>45537</v>
      </c>
      <c r="W245" s="4">
        <v>49.82</v>
      </c>
      <c r="X245" s="4">
        <v>49.18</v>
      </c>
      <c r="Y245" s="19">
        <v>46266</v>
      </c>
      <c r="Z245" s="19">
        <v>46267</v>
      </c>
      <c r="AA245" s="19" t="s">
        <v>84</v>
      </c>
      <c r="AB245" s="19" t="s">
        <v>1366</v>
      </c>
      <c r="AC245" s="22" t="s">
        <v>1367</v>
      </c>
      <c r="AD245" s="22" t="s">
        <v>1362</v>
      </c>
      <c r="AE245" s="22" t="s">
        <v>714</v>
      </c>
    </row>
    <row r="246" ht="63.75" spans="1:31">
      <c r="A246" s="4">
        <f>SUBTOTAL(103,$K$3:K246)</f>
        <v>227</v>
      </c>
      <c r="B246" s="14" t="s">
        <v>817</v>
      </c>
      <c r="C246" s="15" t="s">
        <v>14</v>
      </c>
      <c r="D246" s="4" t="s">
        <v>18</v>
      </c>
      <c r="E246" s="4" t="s">
        <v>1327</v>
      </c>
      <c r="F246" s="4">
        <v>155172</v>
      </c>
      <c r="G246" s="4" t="s">
        <v>1368</v>
      </c>
      <c r="H246" s="4" t="s">
        <v>105</v>
      </c>
      <c r="I246" s="4" t="s">
        <v>106</v>
      </c>
      <c r="J246" s="4" t="s">
        <v>1369</v>
      </c>
      <c r="K246" s="3" t="s">
        <v>1370</v>
      </c>
      <c r="L246" s="4" t="s">
        <v>153</v>
      </c>
      <c r="M246" s="4" t="s">
        <v>304</v>
      </c>
      <c r="N246" s="4" t="s">
        <v>1361</v>
      </c>
      <c r="O246" s="4">
        <v>13.556</v>
      </c>
      <c r="P246" s="4">
        <v>0.19</v>
      </c>
      <c r="Q246" s="4">
        <v>7.92</v>
      </c>
      <c r="R246" s="4">
        <v>562.48</v>
      </c>
      <c r="S246" s="4">
        <v>154</v>
      </c>
      <c r="T246" s="19">
        <v>44998</v>
      </c>
      <c r="U246" s="19">
        <v>45009</v>
      </c>
      <c r="V246" s="19">
        <v>45537</v>
      </c>
      <c r="W246" s="4">
        <v>52</v>
      </c>
      <c r="X246" s="4">
        <v>49.68</v>
      </c>
      <c r="Y246" s="19">
        <v>46266</v>
      </c>
      <c r="Z246" s="19">
        <v>46267</v>
      </c>
      <c r="AA246" s="19" t="s">
        <v>84</v>
      </c>
      <c r="AB246" s="19" t="s">
        <v>1371</v>
      </c>
      <c r="AC246" s="22" t="s">
        <v>1372</v>
      </c>
      <c r="AD246" s="22" t="s">
        <v>1362</v>
      </c>
      <c r="AE246" s="22" t="s">
        <v>714</v>
      </c>
    </row>
    <row r="247" ht="63.75" spans="1:31">
      <c r="A247" s="4">
        <f>SUBTOTAL(103,$K$3:K247)</f>
        <v>228</v>
      </c>
      <c r="B247" s="14" t="s">
        <v>75</v>
      </c>
      <c r="C247" s="15" t="s">
        <v>14</v>
      </c>
      <c r="D247" s="4" t="s">
        <v>19</v>
      </c>
      <c r="E247" s="4" t="s">
        <v>1373</v>
      </c>
      <c r="F247" s="4">
        <v>149294</v>
      </c>
      <c r="G247" s="4" t="s">
        <v>1374</v>
      </c>
      <c r="H247" s="4" t="s">
        <v>78</v>
      </c>
      <c r="I247" s="4" t="s">
        <v>78</v>
      </c>
      <c r="J247" s="4" t="s">
        <v>1375</v>
      </c>
      <c r="K247" s="3" t="s">
        <v>1376</v>
      </c>
      <c r="L247" s="4" t="s">
        <v>214</v>
      </c>
      <c r="M247" s="4" t="s">
        <v>82</v>
      </c>
      <c r="N247" s="4">
        <v>6</v>
      </c>
      <c r="O247" s="4">
        <v>13.51</v>
      </c>
      <c r="P247" s="4" t="s">
        <v>84</v>
      </c>
      <c r="Q247" s="4">
        <v>13.51</v>
      </c>
      <c r="R247" s="4">
        <v>219.33</v>
      </c>
      <c r="S247" s="4">
        <v>134.91</v>
      </c>
      <c r="T247" s="19">
        <v>43908</v>
      </c>
      <c r="U247" s="19">
        <v>43921</v>
      </c>
      <c r="V247" s="19">
        <v>44013</v>
      </c>
      <c r="W247" s="4">
        <v>100</v>
      </c>
      <c r="X247" s="4">
        <v>94.84</v>
      </c>
      <c r="Y247" s="19">
        <v>44742</v>
      </c>
      <c r="Z247" s="19" t="s">
        <v>84</v>
      </c>
      <c r="AA247" s="19">
        <v>45469</v>
      </c>
      <c r="AB247" s="19" t="s">
        <v>1377</v>
      </c>
      <c r="AC247" s="22" t="s">
        <v>1378</v>
      </c>
      <c r="AD247" s="22" t="s">
        <v>242</v>
      </c>
      <c r="AE247" s="22" t="s">
        <v>88</v>
      </c>
    </row>
    <row r="248" ht="76.5" spans="1:31">
      <c r="A248" s="4">
        <f>SUBTOTAL(103,$K$3:K248)</f>
        <v>229</v>
      </c>
      <c r="B248" s="14" t="s">
        <v>75</v>
      </c>
      <c r="C248" s="15" t="s">
        <v>14</v>
      </c>
      <c r="D248" s="4" t="s">
        <v>19</v>
      </c>
      <c r="E248" s="4" t="s">
        <v>1373</v>
      </c>
      <c r="F248" s="4">
        <v>149295</v>
      </c>
      <c r="G248" s="4" t="s">
        <v>1379</v>
      </c>
      <c r="H248" s="4" t="s">
        <v>78</v>
      </c>
      <c r="I248" s="4" t="s">
        <v>78</v>
      </c>
      <c r="J248" s="4" t="s">
        <v>1380</v>
      </c>
      <c r="K248" s="3" t="s">
        <v>1381</v>
      </c>
      <c r="L248" s="4" t="s">
        <v>214</v>
      </c>
      <c r="M248" s="4" t="s">
        <v>82</v>
      </c>
      <c r="N248" s="4">
        <v>6</v>
      </c>
      <c r="O248" s="4">
        <v>13.89</v>
      </c>
      <c r="P248" s="4" t="s">
        <v>84</v>
      </c>
      <c r="Q248" s="4">
        <v>13.89</v>
      </c>
      <c r="R248" s="4">
        <v>216.49</v>
      </c>
      <c r="S248" s="4">
        <v>138.75</v>
      </c>
      <c r="T248" s="19">
        <v>43907</v>
      </c>
      <c r="U248" s="19">
        <v>43921</v>
      </c>
      <c r="V248" s="19">
        <v>44013</v>
      </c>
      <c r="W248" s="4">
        <v>100</v>
      </c>
      <c r="X248" s="4">
        <v>96.27</v>
      </c>
      <c r="Y248" s="19">
        <v>44742</v>
      </c>
      <c r="Z248" s="19" t="s">
        <v>84</v>
      </c>
      <c r="AA248" s="19">
        <v>45016</v>
      </c>
      <c r="AB248" s="19" t="s">
        <v>1382</v>
      </c>
      <c r="AC248" s="22" t="s">
        <v>1383</v>
      </c>
      <c r="AD248" s="22" t="s">
        <v>242</v>
      </c>
      <c r="AE248" s="22" t="s">
        <v>88</v>
      </c>
    </row>
    <row r="249" ht="76.5" spans="1:31">
      <c r="A249" s="4">
        <f>SUBTOTAL(103,$K$3:K249)</f>
        <v>230</v>
      </c>
      <c r="B249" s="14" t="s">
        <v>75</v>
      </c>
      <c r="C249" s="15" t="s">
        <v>14</v>
      </c>
      <c r="D249" s="4" t="s">
        <v>19</v>
      </c>
      <c r="E249" s="4" t="s">
        <v>1373</v>
      </c>
      <c r="F249" s="4">
        <v>149296</v>
      </c>
      <c r="G249" s="4" t="s">
        <v>1384</v>
      </c>
      <c r="H249" s="4" t="s">
        <v>78</v>
      </c>
      <c r="I249" s="4" t="s">
        <v>78</v>
      </c>
      <c r="J249" s="4" t="s">
        <v>1385</v>
      </c>
      <c r="K249" s="3" t="s">
        <v>1386</v>
      </c>
      <c r="L249" s="4" t="s">
        <v>214</v>
      </c>
      <c r="M249" s="4" t="s">
        <v>82</v>
      </c>
      <c r="N249" s="4">
        <v>6</v>
      </c>
      <c r="O249" s="4">
        <v>17.64</v>
      </c>
      <c r="P249" s="4" t="s">
        <v>84</v>
      </c>
      <c r="Q249" s="4">
        <v>16.96</v>
      </c>
      <c r="R249" s="4">
        <v>331.17</v>
      </c>
      <c r="S249" s="4">
        <v>197.38</v>
      </c>
      <c r="T249" s="19">
        <v>43908</v>
      </c>
      <c r="U249" s="19">
        <v>43921</v>
      </c>
      <c r="V249" s="19">
        <v>44013</v>
      </c>
      <c r="W249" s="4">
        <v>94.4</v>
      </c>
      <c r="X249" s="4">
        <v>87.81</v>
      </c>
      <c r="Y249" s="19">
        <v>44742</v>
      </c>
      <c r="Z249" s="19" t="s">
        <v>84</v>
      </c>
      <c r="AA249" s="19">
        <v>45575</v>
      </c>
      <c r="AB249" s="19" t="s">
        <v>1382</v>
      </c>
      <c r="AC249" s="22" t="s">
        <v>1387</v>
      </c>
      <c r="AD249" s="22" t="s">
        <v>242</v>
      </c>
      <c r="AE249" s="22" t="s">
        <v>88</v>
      </c>
    </row>
    <row r="250" ht="76.5" spans="1:31">
      <c r="A250" s="4">
        <f>SUBTOTAL(103,$K$3:K250)</f>
        <v>231</v>
      </c>
      <c r="B250" s="14" t="s">
        <v>75</v>
      </c>
      <c r="C250" s="15" t="s">
        <v>14</v>
      </c>
      <c r="D250" s="4" t="s">
        <v>19</v>
      </c>
      <c r="E250" s="4" t="s">
        <v>1373</v>
      </c>
      <c r="F250" s="4">
        <v>149297</v>
      </c>
      <c r="G250" s="4" t="s">
        <v>1388</v>
      </c>
      <c r="H250" s="4" t="s">
        <v>78</v>
      </c>
      <c r="I250" s="4" t="s">
        <v>78</v>
      </c>
      <c r="J250" s="4" t="s">
        <v>1389</v>
      </c>
      <c r="K250" s="3" t="s">
        <v>1390</v>
      </c>
      <c r="L250" s="4" t="s">
        <v>214</v>
      </c>
      <c r="M250" s="4" t="s">
        <v>82</v>
      </c>
      <c r="N250" s="4">
        <v>6</v>
      </c>
      <c r="O250" s="4">
        <v>17.16</v>
      </c>
      <c r="P250" s="4" t="s">
        <v>84</v>
      </c>
      <c r="Q250" s="4">
        <v>17.16</v>
      </c>
      <c r="R250" s="4">
        <v>253.41</v>
      </c>
      <c r="S250" s="4">
        <v>185.49</v>
      </c>
      <c r="T250" s="19">
        <v>43907</v>
      </c>
      <c r="U250" s="19">
        <v>43921</v>
      </c>
      <c r="V250" s="19">
        <v>44013</v>
      </c>
      <c r="W250" s="4">
        <v>100</v>
      </c>
      <c r="X250" s="4">
        <v>96.2</v>
      </c>
      <c r="Y250" s="19">
        <v>44742</v>
      </c>
      <c r="Z250" s="19" t="s">
        <v>84</v>
      </c>
      <c r="AA250" s="19">
        <v>45321</v>
      </c>
      <c r="AB250" s="19" t="s">
        <v>1391</v>
      </c>
      <c r="AC250" s="22" t="s">
        <v>1392</v>
      </c>
      <c r="AD250" s="22" t="s">
        <v>242</v>
      </c>
      <c r="AE250" s="22" t="s">
        <v>88</v>
      </c>
    </row>
    <row r="251" ht="51" spans="1:31">
      <c r="A251" s="4">
        <f>SUBTOTAL(103,$K$3:K251)</f>
        <v>232</v>
      </c>
      <c r="B251" s="14" t="s">
        <v>75</v>
      </c>
      <c r="C251" s="15" t="s">
        <v>14</v>
      </c>
      <c r="D251" s="4" t="s">
        <v>19</v>
      </c>
      <c r="E251" s="4" t="s">
        <v>1373</v>
      </c>
      <c r="F251" s="4">
        <v>151700</v>
      </c>
      <c r="G251" s="4" t="s">
        <v>1393</v>
      </c>
      <c r="H251" s="4" t="s">
        <v>78</v>
      </c>
      <c r="I251" s="4" t="s">
        <v>78</v>
      </c>
      <c r="J251" s="4" t="s">
        <v>1394</v>
      </c>
      <c r="K251" s="3" t="s">
        <v>1395</v>
      </c>
      <c r="L251" s="4" t="s">
        <v>214</v>
      </c>
      <c r="M251" s="4" t="s">
        <v>82</v>
      </c>
      <c r="N251" s="4">
        <v>6</v>
      </c>
      <c r="O251" s="4">
        <v>17.95</v>
      </c>
      <c r="P251" s="4" t="s">
        <v>84</v>
      </c>
      <c r="Q251" s="4">
        <v>17.95</v>
      </c>
      <c r="R251" s="4">
        <v>318.92</v>
      </c>
      <c r="S251" s="4">
        <v>212.37</v>
      </c>
      <c r="T251" s="19">
        <v>44286</v>
      </c>
      <c r="U251" s="19">
        <v>44286</v>
      </c>
      <c r="V251" s="19">
        <v>44372</v>
      </c>
      <c r="W251" s="4">
        <v>100</v>
      </c>
      <c r="X251" s="4">
        <v>98</v>
      </c>
      <c r="Y251" s="19">
        <v>44920</v>
      </c>
      <c r="Z251" s="19" t="s">
        <v>84</v>
      </c>
      <c r="AA251" s="19">
        <v>45382</v>
      </c>
      <c r="AB251" s="19" t="s">
        <v>1396</v>
      </c>
      <c r="AC251" s="22" t="s">
        <v>1397</v>
      </c>
      <c r="AD251" s="22" t="s">
        <v>1398</v>
      </c>
      <c r="AE251" s="22" t="s">
        <v>88</v>
      </c>
    </row>
    <row r="252" ht="51" spans="1:31">
      <c r="A252" s="4">
        <f>SUBTOTAL(103,$K$3:K252)</f>
        <v>233</v>
      </c>
      <c r="B252" s="14" t="s">
        <v>75</v>
      </c>
      <c r="C252" s="15" t="s">
        <v>14</v>
      </c>
      <c r="D252" s="4" t="s">
        <v>19</v>
      </c>
      <c r="E252" s="4" t="s">
        <v>1373</v>
      </c>
      <c r="F252" s="4">
        <v>151701</v>
      </c>
      <c r="G252" s="4" t="s">
        <v>1399</v>
      </c>
      <c r="H252" s="4" t="s">
        <v>78</v>
      </c>
      <c r="I252" s="4" t="s">
        <v>78</v>
      </c>
      <c r="J252" s="4" t="s">
        <v>1400</v>
      </c>
      <c r="K252" s="3" t="s">
        <v>1401</v>
      </c>
      <c r="L252" s="4" t="s">
        <v>214</v>
      </c>
      <c r="M252" s="4" t="s">
        <v>82</v>
      </c>
      <c r="N252" s="4">
        <v>6</v>
      </c>
      <c r="O252" s="4">
        <v>12.45</v>
      </c>
      <c r="P252" s="4" t="s">
        <v>84</v>
      </c>
      <c r="Q252" s="4">
        <v>12.45</v>
      </c>
      <c r="R252" s="4">
        <v>233.25</v>
      </c>
      <c r="S252" s="4">
        <v>121.031</v>
      </c>
      <c r="T252" s="19">
        <v>44286</v>
      </c>
      <c r="U252" s="19">
        <v>44286</v>
      </c>
      <c r="V252" s="19">
        <v>44372</v>
      </c>
      <c r="W252" s="4">
        <v>100</v>
      </c>
      <c r="X252" s="4">
        <v>97</v>
      </c>
      <c r="Y252" s="19">
        <v>44920</v>
      </c>
      <c r="Z252" s="19" t="s">
        <v>84</v>
      </c>
      <c r="AA252" s="19">
        <v>45400</v>
      </c>
      <c r="AB252" s="19" t="s">
        <v>1235</v>
      </c>
      <c r="AC252" s="22" t="s">
        <v>1402</v>
      </c>
      <c r="AD252" s="22" t="s">
        <v>1398</v>
      </c>
      <c r="AE252" s="22" t="s">
        <v>88</v>
      </c>
    </row>
    <row r="253" ht="51" spans="1:31">
      <c r="A253" s="4">
        <f>SUBTOTAL(103,$K$3:K253)</f>
        <v>234</v>
      </c>
      <c r="B253" s="14" t="s">
        <v>75</v>
      </c>
      <c r="C253" s="15" t="s">
        <v>14</v>
      </c>
      <c r="D253" s="4" t="s">
        <v>19</v>
      </c>
      <c r="E253" s="4" t="s">
        <v>1373</v>
      </c>
      <c r="F253" s="4">
        <v>151702</v>
      </c>
      <c r="G253" s="4" t="s">
        <v>1403</v>
      </c>
      <c r="H253" s="4" t="s">
        <v>78</v>
      </c>
      <c r="I253" s="4" t="s">
        <v>78</v>
      </c>
      <c r="J253" s="4" t="s">
        <v>1404</v>
      </c>
      <c r="K253" s="3" t="s">
        <v>1405</v>
      </c>
      <c r="L253" s="4" t="s">
        <v>214</v>
      </c>
      <c r="M253" s="4" t="s">
        <v>82</v>
      </c>
      <c r="N253" s="4">
        <v>6</v>
      </c>
      <c r="O253" s="4">
        <v>26.78</v>
      </c>
      <c r="P253" s="4" t="s">
        <v>84</v>
      </c>
      <c r="Q253" s="4">
        <v>26.78</v>
      </c>
      <c r="R253" s="4">
        <v>674.71</v>
      </c>
      <c r="S253" s="4">
        <v>370.432</v>
      </c>
      <c r="T253" s="19">
        <v>44286</v>
      </c>
      <c r="U253" s="19">
        <v>44286</v>
      </c>
      <c r="V253" s="19">
        <v>44372</v>
      </c>
      <c r="W253" s="4">
        <v>100</v>
      </c>
      <c r="X253" s="4">
        <v>99.21</v>
      </c>
      <c r="Y253" s="19">
        <v>45102</v>
      </c>
      <c r="Z253" s="19" t="s">
        <v>84</v>
      </c>
      <c r="AA253" s="19">
        <v>45294</v>
      </c>
      <c r="AB253" s="19" t="s">
        <v>1406</v>
      </c>
      <c r="AC253" s="22" t="s">
        <v>1407</v>
      </c>
      <c r="AD253" s="22" t="s">
        <v>1398</v>
      </c>
      <c r="AE253" s="22" t="s">
        <v>88</v>
      </c>
    </row>
    <row r="254" ht="76.5" spans="1:31">
      <c r="A254" s="4">
        <f>SUBTOTAL(103,$K$3:K254)</f>
        <v>235</v>
      </c>
      <c r="B254" s="14" t="s">
        <v>75</v>
      </c>
      <c r="C254" s="15" t="s">
        <v>14</v>
      </c>
      <c r="D254" s="4" t="s">
        <v>19</v>
      </c>
      <c r="E254" s="4" t="s">
        <v>1408</v>
      </c>
      <c r="F254" s="4">
        <v>152818</v>
      </c>
      <c r="G254" s="4" t="s">
        <v>1409</v>
      </c>
      <c r="H254" s="4" t="s">
        <v>105</v>
      </c>
      <c r="I254" s="4" t="s">
        <v>106</v>
      </c>
      <c r="J254" s="4" t="s">
        <v>1410</v>
      </c>
      <c r="K254" s="3" t="s">
        <v>1411</v>
      </c>
      <c r="L254" s="4" t="s">
        <v>214</v>
      </c>
      <c r="M254" s="4" t="s">
        <v>82</v>
      </c>
      <c r="N254" s="4" t="s">
        <v>1412</v>
      </c>
      <c r="O254" s="4">
        <v>14.85</v>
      </c>
      <c r="P254" s="4" t="s">
        <v>84</v>
      </c>
      <c r="Q254" s="4">
        <v>0</v>
      </c>
      <c r="R254" s="4">
        <v>491.39</v>
      </c>
      <c r="S254" s="4">
        <v>244.68</v>
      </c>
      <c r="T254" s="19">
        <v>44533</v>
      </c>
      <c r="U254" s="19">
        <v>44588</v>
      </c>
      <c r="V254" s="19">
        <v>45846</v>
      </c>
      <c r="W254" s="4">
        <v>17.86</v>
      </c>
      <c r="X254" s="4">
        <v>10.03</v>
      </c>
      <c r="Y254" s="19">
        <v>46394</v>
      </c>
      <c r="Z254" s="19">
        <v>46386</v>
      </c>
      <c r="AA254" s="19" t="s">
        <v>84</v>
      </c>
      <c r="AB254" s="19" t="s">
        <v>470</v>
      </c>
      <c r="AC254" s="22" t="s">
        <v>1413</v>
      </c>
      <c r="AD254" s="22" t="s">
        <v>1414</v>
      </c>
      <c r="AE254" s="22" t="s">
        <v>88</v>
      </c>
    </row>
    <row r="255" ht="76.5" spans="1:31">
      <c r="A255" s="4">
        <f>SUBTOTAL(103,$K$3:K255)</f>
        <v>236</v>
      </c>
      <c r="B255" s="14" t="s">
        <v>75</v>
      </c>
      <c r="C255" s="15" t="s">
        <v>14</v>
      </c>
      <c r="D255" s="4" t="s">
        <v>19</v>
      </c>
      <c r="E255" s="4" t="s">
        <v>1408</v>
      </c>
      <c r="F255" s="4">
        <v>152819</v>
      </c>
      <c r="G255" s="4" t="s">
        <v>1415</v>
      </c>
      <c r="H255" s="4" t="s">
        <v>105</v>
      </c>
      <c r="I255" s="4" t="s">
        <v>106</v>
      </c>
      <c r="J255" s="4" t="s">
        <v>1416</v>
      </c>
      <c r="K255" s="3" t="s">
        <v>1417</v>
      </c>
      <c r="L255" s="4" t="s">
        <v>214</v>
      </c>
      <c r="M255" s="4" t="s">
        <v>82</v>
      </c>
      <c r="N255" s="4" t="s">
        <v>1412</v>
      </c>
      <c r="O255" s="4">
        <v>16.5</v>
      </c>
      <c r="P255" s="4" t="s">
        <v>84</v>
      </c>
      <c r="Q255" s="4">
        <v>0</v>
      </c>
      <c r="R255" s="4">
        <v>561.91</v>
      </c>
      <c r="S255" s="4">
        <v>276.72</v>
      </c>
      <c r="T255" s="19">
        <v>44550</v>
      </c>
      <c r="U255" s="19">
        <v>44589</v>
      </c>
      <c r="V255" s="19">
        <v>45846</v>
      </c>
      <c r="W255" s="4">
        <v>17.12</v>
      </c>
      <c r="X255" s="4">
        <v>14.52</v>
      </c>
      <c r="Y255" s="19">
        <v>46394</v>
      </c>
      <c r="Z255" s="19">
        <v>46386</v>
      </c>
      <c r="AA255" s="19" t="s">
        <v>84</v>
      </c>
      <c r="AB255" s="19" t="s">
        <v>1418</v>
      </c>
      <c r="AC255" s="22" t="s">
        <v>1419</v>
      </c>
      <c r="AD255" s="22" t="s">
        <v>1414</v>
      </c>
      <c r="AE255" s="22" t="s">
        <v>88</v>
      </c>
    </row>
    <row r="256" ht="63.75" spans="1:31">
      <c r="A256" s="4">
        <f>SUBTOTAL(103,$K$3:K256)</f>
        <v>237</v>
      </c>
      <c r="B256" s="14" t="s">
        <v>75</v>
      </c>
      <c r="C256" s="15" t="s">
        <v>14</v>
      </c>
      <c r="D256" s="4" t="s">
        <v>19</v>
      </c>
      <c r="E256" s="4" t="s">
        <v>1408</v>
      </c>
      <c r="F256" s="4">
        <v>153039</v>
      </c>
      <c r="G256" s="4" t="s">
        <v>1420</v>
      </c>
      <c r="H256" s="4" t="s">
        <v>105</v>
      </c>
      <c r="I256" s="4" t="s">
        <v>106</v>
      </c>
      <c r="J256" s="4" t="s">
        <v>1421</v>
      </c>
      <c r="K256" s="3" t="s">
        <v>1422</v>
      </c>
      <c r="L256" s="4" t="s">
        <v>214</v>
      </c>
      <c r="M256" s="4" t="s">
        <v>82</v>
      </c>
      <c r="N256" s="4" t="s">
        <v>1412</v>
      </c>
      <c r="O256" s="4">
        <v>18</v>
      </c>
      <c r="P256" s="4" t="s">
        <v>84</v>
      </c>
      <c r="Q256" s="4">
        <v>0</v>
      </c>
      <c r="R256" s="4">
        <v>720.4</v>
      </c>
      <c r="S256" s="4">
        <v>323.65</v>
      </c>
      <c r="T256" s="19">
        <v>44517</v>
      </c>
      <c r="U256" s="19">
        <v>44645</v>
      </c>
      <c r="V256" s="19">
        <v>45846</v>
      </c>
      <c r="W256" s="4">
        <v>11.86</v>
      </c>
      <c r="X256" s="4">
        <v>10.12</v>
      </c>
      <c r="Y256" s="19">
        <v>46575</v>
      </c>
      <c r="Z256" s="19">
        <v>46566</v>
      </c>
      <c r="AA256" s="19" t="s">
        <v>84</v>
      </c>
      <c r="AB256" s="19" t="s">
        <v>1423</v>
      </c>
      <c r="AC256" s="22" t="s">
        <v>1424</v>
      </c>
      <c r="AD256" s="22" t="s">
        <v>1414</v>
      </c>
      <c r="AE256" s="22" t="s">
        <v>88</v>
      </c>
    </row>
    <row r="257" ht="76.5" spans="1:31">
      <c r="A257" s="4">
        <f>SUBTOTAL(103,$K$3:K257)</f>
        <v>238</v>
      </c>
      <c r="B257" s="14" t="s">
        <v>75</v>
      </c>
      <c r="C257" s="15" t="s">
        <v>14</v>
      </c>
      <c r="D257" s="4" t="s">
        <v>19</v>
      </c>
      <c r="E257" s="4" t="s">
        <v>1408</v>
      </c>
      <c r="F257" s="4">
        <v>155277</v>
      </c>
      <c r="G257" s="4" t="s">
        <v>1425</v>
      </c>
      <c r="H257" s="4" t="s">
        <v>105</v>
      </c>
      <c r="I257" s="4" t="s">
        <v>106</v>
      </c>
      <c r="J257" s="4" t="s">
        <v>1426</v>
      </c>
      <c r="K257" s="3" t="s">
        <v>1427</v>
      </c>
      <c r="L257" s="4" t="s">
        <v>214</v>
      </c>
      <c r="M257" s="4" t="s">
        <v>82</v>
      </c>
      <c r="N257" s="4" t="s">
        <v>1412</v>
      </c>
      <c r="O257" s="4">
        <v>16.35</v>
      </c>
      <c r="P257" s="4" t="s">
        <v>84</v>
      </c>
      <c r="Q257" s="4">
        <v>0</v>
      </c>
      <c r="R257" s="4">
        <v>595.65</v>
      </c>
      <c r="S257" s="4">
        <v>261</v>
      </c>
      <c r="T257" s="19">
        <v>44550</v>
      </c>
      <c r="U257" s="19">
        <v>45014</v>
      </c>
      <c r="V257" s="19">
        <v>45846</v>
      </c>
      <c r="W257" s="4">
        <v>6.72</v>
      </c>
      <c r="X257" s="4">
        <v>6.53</v>
      </c>
      <c r="Y257" s="19">
        <v>46394</v>
      </c>
      <c r="Z257" s="19">
        <v>46386</v>
      </c>
      <c r="AA257" s="19" t="s">
        <v>84</v>
      </c>
      <c r="AB257" s="19" t="s">
        <v>1428</v>
      </c>
      <c r="AC257" s="22" t="s">
        <v>1429</v>
      </c>
      <c r="AD257" s="22" t="s">
        <v>1414</v>
      </c>
      <c r="AE257" s="22" t="s">
        <v>88</v>
      </c>
    </row>
    <row r="258" ht="76.5" spans="1:31">
      <c r="A258" s="4">
        <f>SUBTOTAL(103,$K$3:K258)</f>
        <v>239</v>
      </c>
      <c r="B258" s="14" t="s">
        <v>75</v>
      </c>
      <c r="C258" s="15" t="s">
        <v>14</v>
      </c>
      <c r="D258" s="4" t="s">
        <v>19</v>
      </c>
      <c r="E258" s="4" t="s">
        <v>1408</v>
      </c>
      <c r="F258" s="4">
        <v>159781</v>
      </c>
      <c r="G258" s="4" t="s">
        <v>1430</v>
      </c>
      <c r="H258" s="4" t="s">
        <v>105</v>
      </c>
      <c r="I258" s="4" t="s">
        <v>106</v>
      </c>
      <c r="J258" s="4" t="s">
        <v>1431</v>
      </c>
      <c r="K258" s="3" t="s">
        <v>1432</v>
      </c>
      <c r="L258" s="4" t="s">
        <v>214</v>
      </c>
      <c r="M258" s="4" t="s">
        <v>82</v>
      </c>
      <c r="N258" s="4">
        <v>6</v>
      </c>
      <c r="O258" s="4">
        <v>11.55</v>
      </c>
      <c r="P258" s="4" t="s">
        <v>84</v>
      </c>
      <c r="Q258" s="4">
        <v>1.8</v>
      </c>
      <c r="R258" s="4">
        <v>866.32</v>
      </c>
      <c r="S258" s="4">
        <v>359</v>
      </c>
      <c r="T258" s="19">
        <v>45334</v>
      </c>
      <c r="U258" s="19">
        <v>45642</v>
      </c>
      <c r="V258" s="19">
        <v>45958</v>
      </c>
      <c r="W258" s="4">
        <v>18.9</v>
      </c>
      <c r="X258" s="4">
        <v>17</v>
      </c>
      <c r="Y258" s="19">
        <v>47054</v>
      </c>
      <c r="Z258" s="19">
        <v>47054</v>
      </c>
      <c r="AA258" s="19" t="s">
        <v>84</v>
      </c>
      <c r="AB258" s="19" t="s">
        <v>1433</v>
      </c>
      <c r="AC258" s="22" t="s">
        <v>1434</v>
      </c>
      <c r="AD258" s="22" t="s">
        <v>1435</v>
      </c>
      <c r="AE258" s="22" t="s">
        <v>88</v>
      </c>
    </row>
    <row r="259" ht="76.5" spans="1:31">
      <c r="A259" s="4">
        <f>SUBTOTAL(103,$K$3:K259)</f>
        <v>240</v>
      </c>
      <c r="B259" s="14" t="s">
        <v>75</v>
      </c>
      <c r="C259" s="15" t="s">
        <v>14</v>
      </c>
      <c r="D259" s="4" t="s">
        <v>19</v>
      </c>
      <c r="E259" s="4" t="s">
        <v>1408</v>
      </c>
      <c r="F259" s="4">
        <v>159783</v>
      </c>
      <c r="G259" s="4" t="s">
        <v>1436</v>
      </c>
      <c r="H259" s="4" t="s">
        <v>105</v>
      </c>
      <c r="I259" s="4" t="s">
        <v>106</v>
      </c>
      <c r="J259" s="4" t="s">
        <v>1437</v>
      </c>
      <c r="K259" s="3" t="s">
        <v>1438</v>
      </c>
      <c r="L259" s="4" t="s">
        <v>214</v>
      </c>
      <c r="M259" s="4" t="s">
        <v>82</v>
      </c>
      <c r="N259" s="4">
        <v>6</v>
      </c>
      <c r="O259" s="4">
        <v>12.86</v>
      </c>
      <c r="P259" s="4" t="s">
        <v>84</v>
      </c>
      <c r="Q259" s="4">
        <v>0</v>
      </c>
      <c r="R259" s="4">
        <v>875.79</v>
      </c>
      <c r="S259" s="4">
        <v>338.12</v>
      </c>
      <c r="T259" s="19">
        <v>45334</v>
      </c>
      <c r="U259" s="19">
        <v>45631</v>
      </c>
      <c r="V259" s="19">
        <v>45962</v>
      </c>
      <c r="W259" s="4">
        <v>13.95</v>
      </c>
      <c r="X259" s="4">
        <v>13.55</v>
      </c>
      <c r="Y259" s="19">
        <v>47058</v>
      </c>
      <c r="Z259" s="19">
        <v>47058</v>
      </c>
      <c r="AA259" s="19" t="s">
        <v>84</v>
      </c>
      <c r="AB259" s="19" t="s">
        <v>470</v>
      </c>
      <c r="AC259" s="22" t="s">
        <v>1413</v>
      </c>
      <c r="AD259" s="22" t="s">
        <v>84</v>
      </c>
      <c r="AE259" s="22" t="s">
        <v>88</v>
      </c>
    </row>
    <row r="260" ht="51" spans="1:31">
      <c r="A260" s="4">
        <f>SUBTOTAL(103,$K$3:K260)</f>
        <v>241</v>
      </c>
      <c r="B260" s="14" t="s">
        <v>75</v>
      </c>
      <c r="C260" s="15" t="s">
        <v>14</v>
      </c>
      <c r="D260" s="4" t="s">
        <v>19</v>
      </c>
      <c r="E260" s="4" t="s">
        <v>1408</v>
      </c>
      <c r="F260" s="4">
        <v>155065</v>
      </c>
      <c r="G260" s="4" t="s">
        <v>1439</v>
      </c>
      <c r="H260" s="4" t="s">
        <v>236</v>
      </c>
      <c r="I260" s="4" t="s">
        <v>236</v>
      </c>
      <c r="J260" s="4" t="s">
        <v>1440</v>
      </c>
      <c r="K260" s="3" t="s">
        <v>1441</v>
      </c>
      <c r="L260" s="4" t="s">
        <v>214</v>
      </c>
      <c r="M260" s="4" t="s">
        <v>82</v>
      </c>
      <c r="N260" s="4">
        <v>6</v>
      </c>
      <c r="O260" s="4">
        <v>10.6</v>
      </c>
      <c r="P260" s="4" t="s">
        <v>84</v>
      </c>
      <c r="Q260" s="4">
        <v>0</v>
      </c>
      <c r="R260" s="4">
        <v>329.7</v>
      </c>
      <c r="S260" s="4">
        <v>127.99</v>
      </c>
      <c r="T260" s="19">
        <v>44985</v>
      </c>
      <c r="U260" s="19">
        <v>44999</v>
      </c>
      <c r="V260" s="19" t="s">
        <v>239</v>
      </c>
      <c r="W260" s="4">
        <v>0</v>
      </c>
      <c r="X260" s="4">
        <v>0</v>
      </c>
      <c r="Y260" s="19" t="s">
        <v>84</v>
      </c>
      <c r="Z260" s="19" t="s">
        <v>84</v>
      </c>
      <c r="AA260" s="19" t="s">
        <v>84</v>
      </c>
      <c r="AB260" s="19" t="s">
        <v>1371</v>
      </c>
      <c r="AC260" s="22" t="s">
        <v>1442</v>
      </c>
      <c r="AD260" s="22" t="s">
        <v>248</v>
      </c>
      <c r="AE260" s="22" t="s">
        <v>714</v>
      </c>
    </row>
    <row r="261" ht="50.25" customHeight="1" spans="1:31">
      <c r="A261" s="4">
        <f>SUBTOTAL(103,$K$3:K261)</f>
        <v>242</v>
      </c>
      <c r="B261" s="14" t="s">
        <v>75</v>
      </c>
      <c r="C261" s="15" t="s">
        <v>14</v>
      </c>
      <c r="D261" s="4" t="s">
        <v>19</v>
      </c>
      <c r="E261" s="4" t="s">
        <v>1408</v>
      </c>
      <c r="F261" s="4">
        <v>157530</v>
      </c>
      <c r="G261" s="4" t="s">
        <v>1443</v>
      </c>
      <c r="H261" s="4" t="s">
        <v>105</v>
      </c>
      <c r="I261" s="4" t="s">
        <v>106</v>
      </c>
      <c r="J261" s="4" t="s">
        <v>1444</v>
      </c>
      <c r="K261" s="3" t="s">
        <v>1445</v>
      </c>
      <c r="L261" s="4" t="s">
        <v>214</v>
      </c>
      <c r="M261" s="4" t="s">
        <v>82</v>
      </c>
      <c r="N261" s="4">
        <v>6</v>
      </c>
      <c r="O261" s="4">
        <v>4.6</v>
      </c>
      <c r="P261" s="4" t="s">
        <v>84</v>
      </c>
      <c r="Q261" s="4">
        <v>0</v>
      </c>
      <c r="R261" s="4">
        <v>1313.28</v>
      </c>
      <c r="S261" s="4">
        <v>630.66</v>
      </c>
      <c r="T261" s="19">
        <v>45306</v>
      </c>
      <c r="U261" s="19">
        <v>45366</v>
      </c>
      <c r="V261" s="19">
        <v>45993</v>
      </c>
      <c r="W261" s="4">
        <v>0</v>
      </c>
      <c r="X261" s="4">
        <v>0</v>
      </c>
      <c r="Y261" s="19">
        <v>47089</v>
      </c>
      <c r="Z261" s="19">
        <v>47089</v>
      </c>
      <c r="AA261" s="19" t="s">
        <v>84</v>
      </c>
      <c r="AB261" s="19" t="s">
        <v>1446</v>
      </c>
      <c r="AC261" s="22" t="s">
        <v>1447</v>
      </c>
      <c r="AD261" s="22" t="s">
        <v>1448</v>
      </c>
      <c r="AE261" s="22" t="s">
        <v>1449</v>
      </c>
    </row>
    <row r="262" ht="51" spans="1:31">
      <c r="A262" s="4">
        <f>SUBTOTAL(103,$K$3:K262)</f>
        <v>243</v>
      </c>
      <c r="B262" s="14" t="s">
        <v>75</v>
      </c>
      <c r="C262" s="15" t="s">
        <v>14</v>
      </c>
      <c r="D262" s="4" t="s">
        <v>19</v>
      </c>
      <c r="E262" s="4" t="s">
        <v>1408</v>
      </c>
      <c r="F262" s="4">
        <v>155031</v>
      </c>
      <c r="G262" s="4" t="s">
        <v>1450</v>
      </c>
      <c r="H262" s="4" t="s">
        <v>105</v>
      </c>
      <c r="I262" s="4" t="s">
        <v>106</v>
      </c>
      <c r="J262" s="4" t="s">
        <v>1451</v>
      </c>
      <c r="K262" s="3" t="s">
        <v>1452</v>
      </c>
      <c r="L262" s="4" t="s">
        <v>214</v>
      </c>
      <c r="M262" s="4" t="s">
        <v>82</v>
      </c>
      <c r="N262" s="4">
        <v>6</v>
      </c>
      <c r="O262" s="4">
        <v>19.3</v>
      </c>
      <c r="P262" s="4" t="s">
        <v>84</v>
      </c>
      <c r="Q262" s="4">
        <v>0</v>
      </c>
      <c r="R262" s="4">
        <v>720.72</v>
      </c>
      <c r="S262" s="4">
        <v>371</v>
      </c>
      <c r="T262" s="19">
        <v>44985</v>
      </c>
      <c r="U262" s="19">
        <v>44991</v>
      </c>
      <c r="V262" s="19">
        <v>45971</v>
      </c>
      <c r="W262" s="4">
        <v>15.1</v>
      </c>
      <c r="X262" s="4">
        <v>14.31</v>
      </c>
      <c r="Y262" s="19">
        <v>47067</v>
      </c>
      <c r="Z262" s="19">
        <v>47067</v>
      </c>
      <c r="AA262" s="19" t="s">
        <v>84</v>
      </c>
      <c r="AB262" s="19" t="s">
        <v>1396</v>
      </c>
      <c r="AC262" s="22" t="s">
        <v>1453</v>
      </c>
      <c r="AD262" s="22" t="s">
        <v>248</v>
      </c>
      <c r="AE262" s="22" t="s">
        <v>714</v>
      </c>
    </row>
    <row r="263" ht="51" spans="1:31">
      <c r="A263" s="4">
        <f>SUBTOTAL(103,$K$3:K263)</f>
        <v>244</v>
      </c>
      <c r="B263" s="14" t="s">
        <v>75</v>
      </c>
      <c r="C263" s="15" t="s">
        <v>14</v>
      </c>
      <c r="D263" s="4" t="s">
        <v>19</v>
      </c>
      <c r="E263" s="4" t="s">
        <v>1454</v>
      </c>
      <c r="F263" s="4">
        <v>151698</v>
      </c>
      <c r="G263" s="4" t="s">
        <v>1455</v>
      </c>
      <c r="H263" s="4" t="s">
        <v>105</v>
      </c>
      <c r="I263" s="4" t="s">
        <v>106</v>
      </c>
      <c r="J263" s="4" t="s">
        <v>1456</v>
      </c>
      <c r="K263" s="3" t="s">
        <v>1457</v>
      </c>
      <c r="L263" s="4" t="s">
        <v>214</v>
      </c>
      <c r="M263" s="4" t="s">
        <v>82</v>
      </c>
      <c r="N263" s="4">
        <v>302</v>
      </c>
      <c r="O263" s="4">
        <v>37.42</v>
      </c>
      <c r="P263" s="4" t="s">
        <v>84</v>
      </c>
      <c r="Q263" s="4">
        <v>33.73</v>
      </c>
      <c r="R263" s="4">
        <v>698.45</v>
      </c>
      <c r="S263" s="4">
        <v>404.59</v>
      </c>
      <c r="T263" s="19">
        <v>44285</v>
      </c>
      <c r="U263" s="19">
        <v>44285</v>
      </c>
      <c r="V263" s="19">
        <v>44377</v>
      </c>
      <c r="W263" s="4">
        <v>64.78</v>
      </c>
      <c r="X263" s="4">
        <v>60.61</v>
      </c>
      <c r="Y263" s="19">
        <v>44925</v>
      </c>
      <c r="Z263" s="19">
        <v>46203</v>
      </c>
      <c r="AA263" s="19" t="s">
        <v>84</v>
      </c>
      <c r="AB263" s="19" t="s">
        <v>1458</v>
      </c>
      <c r="AC263" s="22" t="s">
        <v>1459</v>
      </c>
      <c r="AD263" s="22" t="s">
        <v>1460</v>
      </c>
      <c r="AE263" s="22" t="s">
        <v>88</v>
      </c>
    </row>
    <row r="264" ht="51" spans="1:31">
      <c r="A264" s="4">
        <f>SUBTOTAL(103,$K$3:K264)</f>
        <v>245</v>
      </c>
      <c r="B264" s="14" t="s">
        <v>75</v>
      </c>
      <c r="C264" s="15" t="s">
        <v>14</v>
      </c>
      <c r="D264" s="4" t="s">
        <v>19</v>
      </c>
      <c r="E264" s="4" t="s">
        <v>1454</v>
      </c>
      <c r="F264" s="4">
        <v>151699</v>
      </c>
      <c r="G264" s="4" t="s">
        <v>1461</v>
      </c>
      <c r="H264" s="4" t="s">
        <v>105</v>
      </c>
      <c r="I264" s="4" t="s">
        <v>106</v>
      </c>
      <c r="J264" s="4" t="s">
        <v>1462</v>
      </c>
      <c r="K264" s="3" t="s">
        <v>1463</v>
      </c>
      <c r="L264" s="4" t="s">
        <v>214</v>
      </c>
      <c r="M264" s="4" t="s">
        <v>82</v>
      </c>
      <c r="N264" s="4">
        <v>302</v>
      </c>
      <c r="O264" s="4">
        <v>37.53</v>
      </c>
      <c r="P264" s="4" t="s">
        <v>84</v>
      </c>
      <c r="Q264" s="4">
        <v>32.52</v>
      </c>
      <c r="R264" s="4">
        <v>740.58</v>
      </c>
      <c r="S264" s="4">
        <v>435.39</v>
      </c>
      <c r="T264" s="19">
        <v>44375</v>
      </c>
      <c r="U264" s="19">
        <v>44286</v>
      </c>
      <c r="V264" s="19">
        <v>44387</v>
      </c>
      <c r="W264" s="4">
        <v>61.34</v>
      </c>
      <c r="X264" s="4">
        <v>53.48</v>
      </c>
      <c r="Y264" s="19">
        <v>44935</v>
      </c>
      <c r="Z264" s="19">
        <v>46387</v>
      </c>
      <c r="AA264" s="19" t="s">
        <v>84</v>
      </c>
      <c r="AB264" s="19" t="s">
        <v>1458</v>
      </c>
      <c r="AC264" s="22" t="s">
        <v>1459</v>
      </c>
      <c r="AD264" s="22" t="s">
        <v>1460</v>
      </c>
      <c r="AE264" s="22" t="s">
        <v>88</v>
      </c>
    </row>
    <row r="265" ht="51" spans="1:31">
      <c r="A265" s="4">
        <f>SUBTOTAL(103,$K$3:K265)</f>
        <v>246</v>
      </c>
      <c r="B265" s="14" t="s">
        <v>75</v>
      </c>
      <c r="C265" s="15" t="s">
        <v>14</v>
      </c>
      <c r="D265" s="4" t="s">
        <v>19</v>
      </c>
      <c r="E265" s="4" t="s">
        <v>1373</v>
      </c>
      <c r="F265" s="4">
        <v>149925</v>
      </c>
      <c r="G265" s="4" t="s">
        <v>1464</v>
      </c>
      <c r="H265" s="4" t="s">
        <v>78</v>
      </c>
      <c r="I265" s="4" t="s">
        <v>78</v>
      </c>
      <c r="J265" s="4" t="s">
        <v>1465</v>
      </c>
      <c r="K265" s="3" t="s">
        <v>1466</v>
      </c>
      <c r="L265" s="4" t="s">
        <v>679</v>
      </c>
      <c r="M265" s="4" t="s">
        <v>82</v>
      </c>
      <c r="N265" s="4" t="s">
        <v>1467</v>
      </c>
      <c r="O265" s="4">
        <v>56.96</v>
      </c>
      <c r="P265" s="4" t="s">
        <v>84</v>
      </c>
      <c r="Q265" s="4">
        <v>56.44</v>
      </c>
      <c r="R265" s="4">
        <v>1286.35</v>
      </c>
      <c r="S265" s="4">
        <v>699.3</v>
      </c>
      <c r="T265" s="19">
        <v>42845</v>
      </c>
      <c r="U265" s="19">
        <v>43794</v>
      </c>
      <c r="V265" s="19">
        <v>43854</v>
      </c>
      <c r="W265" s="4">
        <v>98.9</v>
      </c>
      <c r="X265" s="4">
        <v>95.48</v>
      </c>
      <c r="Y265" s="19">
        <v>45132</v>
      </c>
      <c r="Z265" s="19" t="s">
        <v>84</v>
      </c>
      <c r="AA265" s="19">
        <v>45440</v>
      </c>
      <c r="AB265" s="19" t="s">
        <v>1468</v>
      </c>
      <c r="AC265" s="22" t="s">
        <v>1469</v>
      </c>
      <c r="AD265" s="22" t="s">
        <v>1470</v>
      </c>
      <c r="AE265" s="22" t="s">
        <v>88</v>
      </c>
    </row>
    <row r="266" ht="51" spans="1:31">
      <c r="A266" s="4">
        <f>SUBTOTAL(103,$K$3:K266)</f>
        <v>247</v>
      </c>
      <c r="B266" s="14" t="s">
        <v>75</v>
      </c>
      <c r="C266" s="15" t="s">
        <v>14</v>
      </c>
      <c r="D266" s="4" t="s">
        <v>19</v>
      </c>
      <c r="E266" s="4" t="s">
        <v>1373</v>
      </c>
      <c r="F266" s="4">
        <v>60092</v>
      </c>
      <c r="G266" s="4" t="s">
        <v>1471</v>
      </c>
      <c r="H266" s="4" t="s">
        <v>78</v>
      </c>
      <c r="I266" s="4" t="s">
        <v>78</v>
      </c>
      <c r="J266" s="4" t="s">
        <v>1472</v>
      </c>
      <c r="K266" s="3" t="s">
        <v>1473</v>
      </c>
      <c r="L266" s="4" t="s">
        <v>679</v>
      </c>
      <c r="M266" s="4" t="s">
        <v>82</v>
      </c>
      <c r="N266" s="4" t="s">
        <v>1467</v>
      </c>
      <c r="O266" s="4">
        <v>50.94</v>
      </c>
      <c r="P266" s="4" t="s">
        <v>84</v>
      </c>
      <c r="Q266" s="4">
        <v>50.34</v>
      </c>
      <c r="R266" s="4">
        <v>988.23</v>
      </c>
      <c r="S266" s="4">
        <v>512</v>
      </c>
      <c r="T266" s="19">
        <v>42845</v>
      </c>
      <c r="U266" s="19">
        <v>43532</v>
      </c>
      <c r="V266" s="19">
        <v>43822</v>
      </c>
      <c r="W266" s="4">
        <v>99.34</v>
      </c>
      <c r="X266" s="4">
        <v>97.67</v>
      </c>
      <c r="Y266" s="19">
        <v>45100</v>
      </c>
      <c r="Z266" s="19" t="s">
        <v>84</v>
      </c>
      <c r="AA266" s="19">
        <v>45382</v>
      </c>
      <c r="AB266" s="19" t="s">
        <v>1474</v>
      </c>
      <c r="AC266" s="22" t="s">
        <v>1475</v>
      </c>
      <c r="AD266" s="22" t="s">
        <v>1470</v>
      </c>
      <c r="AE266" s="22" t="s">
        <v>88</v>
      </c>
    </row>
    <row r="267" ht="51" spans="1:31">
      <c r="A267" s="4">
        <f>SUBTOTAL(103,$K$3:K267)</f>
        <v>248</v>
      </c>
      <c r="B267" s="14" t="s">
        <v>75</v>
      </c>
      <c r="C267" s="15" t="s">
        <v>14</v>
      </c>
      <c r="D267" s="4" t="s">
        <v>19</v>
      </c>
      <c r="E267" s="4" t="s">
        <v>1454</v>
      </c>
      <c r="F267" s="4">
        <v>60091</v>
      </c>
      <c r="G267" s="4" t="s">
        <v>1476</v>
      </c>
      <c r="H267" s="4" t="s">
        <v>78</v>
      </c>
      <c r="I267" s="4" t="s">
        <v>143</v>
      </c>
      <c r="J267" s="4" t="s">
        <v>1477</v>
      </c>
      <c r="K267" s="3" t="s">
        <v>1478</v>
      </c>
      <c r="L267" s="4" t="s">
        <v>679</v>
      </c>
      <c r="M267" s="4" t="s">
        <v>82</v>
      </c>
      <c r="N267" s="4" t="s">
        <v>1467</v>
      </c>
      <c r="O267" s="4">
        <v>40.2</v>
      </c>
      <c r="P267" s="4" t="s">
        <v>84</v>
      </c>
      <c r="Q267" s="4">
        <v>39.64</v>
      </c>
      <c r="R267" s="4">
        <v>785.65</v>
      </c>
      <c r="S267" s="4">
        <v>450.45</v>
      </c>
      <c r="T267" s="19">
        <v>42845</v>
      </c>
      <c r="U267" s="19">
        <v>43509</v>
      </c>
      <c r="V267" s="19">
        <v>43763</v>
      </c>
      <c r="W267" s="4">
        <v>97.51</v>
      </c>
      <c r="X267" s="4">
        <v>96.16</v>
      </c>
      <c r="Y267" s="19">
        <v>45040</v>
      </c>
      <c r="Z267" s="19" t="s">
        <v>182</v>
      </c>
      <c r="AA267" s="19">
        <v>45777</v>
      </c>
      <c r="AB267" s="19" t="s">
        <v>1479</v>
      </c>
      <c r="AC267" s="22" t="s">
        <v>777</v>
      </c>
      <c r="AD267" s="22" t="s">
        <v>1480</v>
      </c>
      <c r="AE267" s="22" t="s">
        <v>88</v>
      </c>
    </row>
    <row r="268" ht="51" spans="1:31">
      <c r="A268" s="4">
        <f>SUBTOTAL(103,$K$3:K268)</f>
        <v>249</v>
      </c>
      <c r="B268" s="14" t="s">
        <v>75</v>
      </c>
      <c r="C268" s="15" t="s">
        <v>14</v>
      </c>
      <c r="D268" s="4" t="s">
        <v>19</v>
      </c>
      <c r="E268" s="4" t="s">
        <v>1454</v>
      </c>
      <c r="F268" s="4">
        <v>63336</v>
      </c>
      <c r="G268" s="4" t="s">
        <v>1481</v>
      </c>
      <c r="H268" s="4" t="s">
        <v>78</v>
      </c>
      <c r="I268" s="4" t="s">
        <v>78</v>
      </c>
      <c r="J268" s="4" t="s">
        <v>1482</v>
      </c>
      <c r="K268" s="3" t="s">
        <v>1483</v>
      </c>
      <c r="L268" s="4" t="s">
        <v>679</v>
      </c>
      <c r="M268" s="4" t="s">
        <v>82</v>
      </c>
      <c r="N268" s="4" t="s">
        <v>1467</v>
      </c>
      <c r="O268" s="4">
        <v>42.53</v>
      </c>
      <c r="P268" s="4" t="s">
        <v>84</v>
      </c>
      <c r="Q268" s="4">
        <v>42.486</v>
      </c>
      <c r="R268" s="4">
        <v>789.05</v>
      </c>
      <c r="S268" s="4">
        <v>447.49</v>
      </c>
      <c r="T268" s="19">
        <v>42845</v>
      </c>
      <c r="U268" s="19">
        <v>43509</v>
      </c>
      <c r="V268" s="19">
        <v>43763</v>
      </c>
      <c r="W268" s="4">
        <v>99.88</v>
      </c>
      <c r="X268" s="4">
        <v>98.19</v>
      </c>
      <c r="Y268" s="19">
        <v>45040</v>
      </c>
      <c r="Z268" s="19" t="s">
        <v>84</v>
      </c>
      <c r="AA268" s="19">
        <v>45767</v>
      </c>
      <c r="AB268" s="19" t="s">
        <v>1298</v>
      </c>
      <c r="AC268" s="22" t="s">
        <v>1484</v>
      </c>
      <c r="AD268" s="22" t="s">
        <v>1480</v>
      </c>
      <c r="AE268" s="22" t="s">
        <v>88</v>
      </c>
    </row>
    <row r="269" ht="51" spans="1:31">
      <c r="A269" s="4">
        <f>SUBTOTAL(103,$K$3:K269)</f>
        <v>250</v>
      </c>
      <c r="B269" s="14" t="s">
        <v>75</v>
      </c>
      <c r="C269" s="15" t="s">
        <v>14</v>
      </c>
      <c r="D269" s="4" t="s">
        <v>19</v>
      </c>
      <c r="E269" s="4" t="s">
        <v>1454</v>
      </c>
      <c r="F269" s="4">
        <v>63337</v>
      </c>
      <c r="G269" s="4" t="s">
        <v>1485</v>
      </c>
      <c r="H269" s="4" t="s">
        <v>78</v>
      </c>
      <c r="I269" s="4" t="s">
        <v>143</v>
      </c>
      <c r="J269" s="4" t="s">
        <v>1486</v>
      </c>
      <c r="K269" s="3" t="s">
        <v>1487</v>
      </c>
      <c r="L269" s="4" t="s">
        <v>679</v>
      </c>
      <c r="M269" s="4" t="s">
        <v>82</v>
      </c>
      <c r="N269" s="4" t="s">
        <v>1467</v>
      </c>
      <c r="O269" s="4">
        <v>33.8</v>
      </c>
      <c r="P269" s="4" t="s">
        <v>84</v>
      </c>
      <c r="Q269" s="4">
        <v>33.26</v>
      </c>
      <c r="R269" s="4">
        <v>688.25</v>
      </c>
      <c r="S269" s="4">
        <v>395.37</v>
      </c>
      <c r="T269" s="19">
        <v>42845</v>
      </c>
      <c r="U269" s="19">
        <v>43509</v>
      </c>
      <c r="V269" s="19">
        <v>43763</v>
      </c>
      <c r="W269" s="4">
        <v>95.35</v>
      </c>
      <c r="X269" s="4">
        <v>95.05</v>
      </c>
      <c r="Y269" s="19">
        <v>45040</v>
      </c>
      <c r="Z269" s="19" t="s">
        <v>182</v>
      </c>
      <c r="AA269" s="19">
        <v>45777</v>
      </c>
      <c r="AB269" s="19" t="s">
        <v>1298</v>
      </c>
      <c r="AC269" s="22" t="s">
        <v>1299</v>
      </c>
      <c r="AD269" s="22" t="s">
        <v>1480</v>
      </c>
      <c r="AE269" s="22" t="s">
        <v>88</v>
      </c>
    </row>
    <row r="270" ht="51" spans="1:31">
      <c r="A270" s="4">
        <f>SUBTOTAL(103,$K$3:K270)</f>
        <v>251</v>
      </c>
      <c r="B270" s="14" t="s">
        <v>75</v>
      </c>
      <c r="C270" s="15" t="s">
        <v>14</v>
      </c>
      <c r="D270" s="4" t="s">
        <v>19</v>
      </c>
      <c r="E270" s="4" t="s">
        <v>1488</v>
      </c>
      <c r="F270" s="4">
        <v>63338</v>
      </c>
      <c r="G270" s="4" t="s">
        <v>1489</v>
      </c>
      <c r="H270" s="4" t="s">
        <v>78</v>
      </c>
      <c r="I270" s="4" t="s">
        <v>78</v>
      </c>
      <c r="J270" s="4" t="s">
        <v>1490</v>
      </c>
      <c r="K270" s="3" t="s">
        <v>1491</v>
      </c>
      <c r="L270" s="4" t="s">
        <v>679</v>
      </c>
      <c r="M270" s="4" t="s">
        <v>82</v>
      </c>
      <c r="N270" s="4" t="s">
        <v>1467</v>
      </c>
      <c r="O270" s="4">
        <v>45.56</v>
      </c>
      <c r="P270" s="4" t="s">
        <v>84</v>
      </c>
      <c r="Q270" s="4">
        <v>44.925</v>
      </c>
      <c r="R270" s="4">
        <v>906.76</v>
      </c>
      <c r="S270" s="4">
        <v>546.05</v>
      </c>
      <c r="T270" s="19">
        <v>42845</v>
      </c>
      <c r="U270" s="19">
        <v>43532</v>
      </c>
      <c r="V270" s="19">
        <v>43815</v>
      </c>
      <c r="W270" s="4">
        <v>98.73</v>
      </c>
      <c r="X270" s="4">
        <v>97.08</v>
      </c>
      <c r="Y270" s="19">
        <v>45093</v>
      </c>
      <c r="Z270" s="19" t="s">
        <v>84</v>
      </c>
      <c r="AA270" s="19">
        <v>45792</v>
      </c>
      <c r="AB270" s="19" t="s">
        <v>1492</v>
      </c>
      <c r="AC270" s="22" t="s">
        <v>1484</v>
      </c>
      <c r="AD270" s="22" t="s">
        <v>1493</v>
      </c>
      <c r="AE270" s="22" t="s">
        <v>88</v>
      </c>
    </row>
    <row r="271" ht="51" spans="1:31">
      <c r="A271" s="4">
        <f>SUBTOTAL(103,$K$3:K271)</f>
        <v>252</v>
      </c>
      <c r="B271" s="14" t="s">
        <v>75</v>
      </c>
      <c r="C271" s="15" t="s">
        <v>14</v>
      </c>
      <c r="D271" s="4" t="s">
        <v>19</v>
      </c>
      <c r="E271" s="4" t="s">
        <v>1488</v>
      </c>
      <c r="F271" s="4">
        <v>150754</v>
      </c>
      <c r="G271" s="4" t="s">
        <v>1494</v>
      </c>
      <c r="H271" s="4" t="s">
        <v>78</v>
      </c>
      <c r="I271" s="4" t="s">
        <v>78</v>
      </c>
      <c r="J271" s="4" t="s">
        <v>1495</v>
      </c>
      <c r="K271" s="3" t="s">
        <v>1496</v>
      </c>
      <c r="L271" s="4" t="s">
        <v>679</v>
      </c>
      <c r="M271" s="4" t="s">
        <v>82</v>
      </c>
      <c r="N271" s="4" t="s">
        <v>1467</v>
      </c>
      <c r="O271" s="4">
        <v>39.12</v>
      </c>
      <c r="P271" s="4" t="s">
        <v>84</v>
      </c>
      <c r="Q271" s="4">
        <v>39.12</v>
      </c>
      <c r="R271" s="4">
        <v>750.32</v>
      </c>
      <c r="S271" s="4">
        <v>446.4</v>
      </c>
      <c r="T271" s="19">
        <v>42845</v>
      </c>
      <c r="U271" s="19">
        <v>44095</v>
      </c>
      <c r="V271" s="19">
        <v>44105</v>
      </c>
      <c r="W271" s="4">
        <v>100</v>
      </c>
      <c r="X271" s="4">
        <v>98.43</v>
      </c>
      <c r="Y271" s="19">
        <v>45383</v>
      </c>
      <c r="Z271" s="19" t="s">
        <v>84</v>
      </c>
      <c r="AA271" s="19">
        <v>45783</v>
      </c>
      <c r="AB271" s="19" t="s">
        <v>1497</v>
      </c>
      <c r="AC271" s="22" t="s">
        <v>1498</v>
      </c>
      <c r="AD271" s="22" t="s">
        <v>1493</v>
      </c>
      <c r="AE271" s="22" t="s">
        <v>88</v>
      </c>
    </row>
    <row r="272" ht="51" spans="1:31">
      <c r="A272" s="4">
        <f>SUBTOTAL(103,$K$3:K272)</f>
        <v>253</v>
      </c>
      <c r="B272" s="14" t="s">
        <v>75</v>
      </c>
      <c r="C272" s="15" t="s">
        <v>14</v>
      </c>
      <c r="D272" s="4" t="s">
        <v>19</v>
      </c>
      <c r="E272" s="4" t="s">
        <v>1488</v>
      </c>
      <c r="F272" s="4">
        <v>63340</v>
      </c>
      <c r="G272" s="4" t="s">
        <v>1499</v>
      </c>
      <c r="H272" s="4" t="s">
        <v>78</v>
      </c>
      <c r="I272" s="4" t="s">
        <v>143</v>
      </c>
      <c r="J272" s="4" t="s">
        <v>1500</v>
      </c>
      <c r="K272" s="3" t="s">
        <v>1501</v>
      </c>
      <c r="L272" s="4" t="s">
        <v>679</v>
      </c>
      <c r="M272" s="4" t="s">
        <v>82</v>
      </c>
      <c r="N272" s="4" t="s">
        <v>1467</v>
      </c>
      <c r="O272" s="4">
        <v>39.94</v>
      </c>
      <c r="P272" s="4" t="s">
        <v>84</v>
      </c>
      <c r="Q272" s="4">
        <v>39.872</v>
      </c>
      <c r="R272" s="4">
        <v>637.06</v>
      </c>
      <c r="S272" s="4">
        <v>443.94</v>
      </c>
      <c r="T272" s="19">
        <v>42845</v>
      </c>
      <c r="U272" s="19">
        <v>43509</v>
      </c>
      <c r="V272" s="19">
        <v>43906</v>
      </c>
      <c r="W272" s="4">
        <v>99.82</v>
      </c>
      <c r="X272" s="4">
        <v>94.65</v>
      </c>
      <c r="Y272" s="19">
        <v>45184</v>
      </c>
      <c r="Z272" s="19" t="s">
        <v>182</v>
      </c>
      <c r="AA272" s="19">
        <v>45838</v>
      </c>
      <c r="AB272" s="19" t="s">
        <v>1479</v>
      </c>
      <c r="AC272" s="22" t="s">
        <v>777</v>
      </c>
      <c r="AD272" s="22" t="s">
        <v>1493</v>
      </c>
      <c r="AE272" s="22" t="s">
        <v>88</v>
      </c>
    </row>
    <row r="273" ht="63.75" spans="1:31">
      <c r="A273" s="4">
        <f>SUBTOTAL(103,$K$3:K273)</f>
        <v>254</v>
      </c>
      <c r="B273" s="14" t="s">
        <v>75</v>
      </c>
      <c r="C273" s="15" t="s">
        <v>14</v>
      </c>
      <c r="D273" s="4" t="s">
        <v>19</v>
      </c>
      <c r="E273" s="4" t="s">
        <v>1373</v>
      </c>
      <c r="F273" s="4">
        <v>150901</v>
      </c>
      <c r="G273" s="4" t="s">
        <v>1502</v>
      </c>
      <c r="H273" s="4" t="s">
        <v>78</v>
      </c>
      <c r="I273" s="4" t="s">
        <v>78</v>
      </c>
      <c r="J273" s="4" t="s">
        <v>1503</v>
      </c>
      <c r="K273" s="3" t="s">
        <v>1504</v>
      </c>
      <c r="L273" s="4" t="s">
        <v>679</v>
      </c>
      <c r="M273" s="4" t="s">
        <v>82</v>
      </c>
      <c r="N273" s="4" t="s">
        <v>1467</v>
      </c>
      <c r="O273" s="4">
        <v>14.4</v>
      </c>
      <c r="P273" s="4" t="s">
        <v>84</v>
      </c>
      <c r="Q273" s="4">
        <v>14.3</v>
      </c>
      <c r="R273" s="4">
        <v>247.25</v>
      </c>
      <c r="S273" s="4">
        <v>153.1</v>
      </c>
      <c r="T273" s="19">
        <v>43909</v>
      </c>
      <c r="U273" s="19">
        <v>44104</v>
      </c>
      <c r="V273" s="19">
        <v>44119</v>
      </c>
      <c r="W273" s="4">
        <v>99.73</v>
      </c>
      <c r="X273" s="4">
        <v>98.41</v>
      </c>
      <c r="Y273" s="19">
        <v>44849</v>
      </c>
      <c r="Z273" s="19" t="s">
        <v>84</v>
      </c>
      <c r="AA273" s="19">
        <v>45381</v>
      </c>
      <c r="AB273" s="19" t="s">
        <v>1505</v>
      </c>
      <c r="AC273" s="22" t="s">
        <v>1506</v>
      </c>
      <c r="AD273" s="22" t="s">
        <v>1470</v>
      </c>
      <c r="AE273" s="22" t="s">
        <v>714</v>
      </c>
    </row>
    <row r="274" ht="45.75" customHeight="1" spans="1:31">
      <c r="A274" s="4">
        <f>SUBTOTAL(103,$K$3:K274)</f>
        <v>255</v>
      </c>
      <c r="B274" s="14" t="s">
        <v>75</v>
      </c>
      <c r="C274" s="15" t="s">
        <v>14</v>
      </c>
      <c r="D274" s="4" t="s">
        <v>19</v>
      </c>
      <c r="E274" s="4" t="s">
        <v>1454</v>
      </c>
      <c r="F274" s="4">
        <v>150867</v>
      </c>
      <c r="G274" s="4" t="s">
        <v>1507</v>
      </c>
      <c r="H274" s="4" t="s">
        <v>78</v>
      </c>
      <c r="I274" s="4" t="s">
        <v>143</v>
      </c>
      <c r="J274" s="4" t="s">
        <v>1508</v>
      </c>
      <c r="K274" s="3" t="s">
        <v>1509</v>
      </c>
      <c r="L274" s="4" t="s">
        <v>679</v>
      </c>
      <c r="M274" s="4" t="s">
        <v>82</v>
      </c>
      <c r="N274" s="4" t="s">
        <v>1467</v>
      </c>
      <c r="O274" s="4">
        <v>6.996</v>
      </c>
      <c r="P274" s="4" t="s">
        <v>84</v>
      </c>
      <c r="Q274" s="4">
        <v>7</v>
      </c>
      <c r="R274" s="4">
        <v>113.58</v>
      </c>
      <c r="S274" s="4">
        <v>60.3</v>
      </c>
      <c r="T274" s="19">
        <v>43909</v>
      </c>
      <c r="U274" s="19">
        <v>44043</v>
      </c>
      <c r="V274" s="19">
        <v>44105</v>
      </c>
      <c r="W274" s="4">
        <v>94.1</v>
      </c>
      <c r="X274" s="4">
        <v>91.55</v>
      </c>
      <c r="Y274" s="19">
        <v>44654</v>
      </c>
      <c r="Z274" s="19" t="s">
        <v>182</v>
      </c>
      <c r="AA274" s="19">
        <v>46037</v>
      </c>
      <c r="AB274" s="19" t="s">
        <v>1510</v>
      </c>
      <c r="AC274" s="22" t="s">
        <v>1511</v>
      </c>
      <c r="AD274" s="22" t="s">
        <v>1480</v>
      </c>
      <c r="AE274" s="22" t="s">
        <v>714</v>
      </c>
    </row>
    <row r="275" ht="41.25" customHeight="1" spans="1:31">
      <c r="A275" s="4">
        <f>SUBTOTAL(103,$K$3:K275)</f>
        <v>256</v>
      </c>
      <c r="B275" s="14" t="s">
        <v>75</v>
      </c>
      <c r="C275" s="15" t="s">
        <v>14</v>
      </c>
      <c r="D275" s="4" t="s">
        <v>19</v>
      </c>
      <c r="E275" s="4" t="s">
        <v>1488</v>
      </c>
      <c r="F275" s="4">
        <v>151025</v>
      </c>
      <c r="G275" s="4" t="s">
        <v>1512</v>
      </c>
      <c r="H275" s="4" t="s">
        <v>78</v>
      </c>
      <c r="I275" s="4" t="s">
        <v>78</v>
      </c>
      <c r="J275" s="4" t="s">
        <v>1513</v>
      </c>
      <c r="K275" s="3" t="s">
        <v>1514</v>
      </c>
      <c r="L275" s="4" t="s">
        <v>679</v>
      </c>
      <c r="M275" s="4" t="s">
        <v>82</v>
      </c>
      <c r="N275" s="4" t="s">
        <v>1467</v>
      </c>
      <c r="O275" s="4">
        <v>2.3</v>
      </c>
      <c r="P275" s="4" t="s">
        <v>84</v>
      </c>
      <c r="Q275" s="4">
        <v>2.27</v>
      </c>
      <c r="R275" s="4">
        <v>58.84</v>
      </c>
      <c r="S275" s="4">
        <v>31.14</v>
      </c>
      <c r="T275" s="19">
        <v>43909</v>
      </c>
      <c r="U275" s="19">
        <v>44133</v>
      </c>
      <c r="V275" s="19">
        <v>44155</v>
      </c>
      <c r="W275" s="4">
        <v>100</v>
      </c>
      <c r="X275" s="4">
        <v>95.59</v>
      </c>
      <c r="Y275" s="19">
        <v>44704</v>
      </c>
      <c r="Z275" s="19" t="s">
        <v>84</v>
      </c>
      <c r="AA275" s="19">
        <v>45616</v>
      </c>
      <c r="AB275" s="19" t="s">
        <v>1515</v>
      </c>
      <c r="AC275" s="22" t="s">
        <v>1516</v>
      </c>
      <c r="AD275" s="22" t="s">
        <v>1493</v>
      </c>
      <c r="AE275" s="22" t="s">
        <v>714</v>
      </c>
    </row>
    <row r="276" ht="76.5" spans="1:31">
      <c r="A276" s="4">
        <f>SUBTOTAL(103,$K$3:K276)</f>
        <v>257</v>
      </c>
      <c r="B276" s="14" t="s">
        <v>75</v>
      </c>
      <c r="C276" s="15" t="s">
        <v>14</v>
      </c>
      <c r="D276" s="4" t="s">
        <v>19</v>
      </c>
      <c r="E276" s="4" t="s">
        <v>1373</v>
      </c>
      <c r="F276" s="4">
        <v>152296</v>
      </c>
      <c r="G276" s="4" t="s">
        <v>1517</v>
      </c>
      <c r="H276" s="4" t="s">
        <v>78</v>
      </c>
      <c r="I276" s="4" t="s">
        <v>78</v>
      </c>
      <c r="J276" s="4" t="s">
        <v>1518</v>
      </c>
      <c r="K276" s="3" t="s">
        <v>1519</v>
      </c>
      <c r="L276" s="4" t="s">
        <v>214</v>
      </c>
      <c r="M276" s="4" t="s">
        <v>82</v>
      </c>
      <c r="N276" s="4" t="s">
        <v>1162</v>
      </c>
      <c r="O276" s="4">
        <v>31.28</v>
      </c>
      <c r="P276" s="4" t="s">
        <v>84</v>
      </c>
      <c r="Q276" s="4">
        <v>27.67</v>
      </c>
      <c r="R276" s="4">
        <v>492.94</v>
      </c>
      <c r="S276" s="4">
        <v>492.94</v>
      </c>
      <c r="T276" s="19">
        <v>44460</v>
      </c>
      <c r="U276" s="19">
        <v>44441</v>
      </c>
      <c r="V276" s="19">
        <v>44526</v>
      </c>
      <c r="W276" s="4">
        <v>90.5</v>
      </c>
      <c r="X276" s="4">
        <v>83.23</v>
      </c>
      <c r="Y276" s="19">
        <v>45066</v>
      </c>
      <c r="Z276" s="19" t="s">
        <v>84</v>
      </c>
      <c r="AA276" s="19">
        <v>45443</v>
      </c>
      <c r="AB276" s="19" t="s">
        <v>1069</v>
      </c>
      <c r="AC276" s="22" t="s">
        <v>1520</v>
      </c>
      <c r="AD276" s="22" t="s">
        <v>1045</v>
      </c>
      <c r="AE276" s="22" t="s">
        <v>88</v>
      </c>
    </row>
    <row r="277" ht="76.5" spans="1:31">
      <c r="A277" s="4">
        <f>SUBTOTAL(103,$K$3:K277)</f>
        <v>258</v>
      </c>
      <c r="B277" s="14" t="s">
        <v>75</v>
      </c>
      <c r="C277" s="15" t="s">
        <v>14</v>
      </c>
      <c r="D277" s="4" t="s">
        <v>19</v>
      </c>
      <c r="E277" s="4" t="s">
        <v>1373</v>
      </c>
      <c r="F277" s="4">
        <v>154987</v>
      </c>
      <c r="G277" s="4" t="s">
        <v>1521</v>
      </c>
      <c r="H277" s="4" t="s">
        <v>78</v>
      </c>
      <c r="I277" s="4" t="s">
        <v>78</v>
      </c>
      <c r="J277" s="4" t="s">
        <v>1522</v>
      </c>
      <c r="K277" s="3" t="s">
        <v>1523</v>
      </c>
      <c r="L277" s="4" t="s">
        <v>214</v>
      </c>
      <c r="M277" s="4" t="s">
        <v>82</v>
      </c>
      <c r="N277" s="4" t="s">
        <v>1162</v>
      </c>
      <c r="O277" s="4">
        <v>36.89</v>
      </c>
      <c r="P277" s="4" t="s">
        <v>84</v>
      </c>
      <c r="Q277" s="4">
        <v>36.79</v>
      </c>
      <c r="R277" s="4">
        <v>523.78</v>
      </c>
      <c r="S277" s="4">
        <v>523.78</v>
      </c>
      <c r="T277" s="19">
        <v>44460</v>
      </c>
      <c r="U277" s="19">
        <v>44984</v>
      </c>
      <c r="V277" s="19">
        <v>45170</v>
      </c>
      <c r="W277" s="4">
        <v>95.31</v>
      </c>
      <c r="X277" s="4">
        <v>84.68</v>
      </c>
      <c r="Y277" s="19">
        <v>45710</v>
      </c>
      <c r="Z277" s="19" t="s">
        <v>84</v>
      </c>
      <c r="AA277" s="19">
        <v>45831</v>
      </c>
      <c r="AB277" s="19" t="s">
        <v>1524</v>
      </c>
      <c r="AC277" s="22" t="s">
        <v>1525</v>
      </c>
      <c r="AD277" s="22" t="s">
        <v>1045</v>
      </c>
      <c r="AE277" s="22" t="s">
        <v>88</v>
      </c>
    </row>
    <row r="278" ht="102" spans="1:31">
      <c r="A278" s="4">
        <f>SUBTOTAL(103,$K$3:K278)</f>
        <v>259</v>
      </c>
      <c r="B278" s="14" t="s">
        <v>75</v>
      </c>
      <c r="C278" s="15" t="s">
        <v>14</v>
      </c>
      <c r="D278" s="4" t="s">
        <v>19</v>
      </c>
      <c r="E278" s="4" t="s">
        <v>1373</v>
      </c>
      <c r="F278" s="4">
        <v>153022</v>
      </c>
      <c r="G278" s="4" t="s">
        <v>1526</v>
      </c>
      <c r="H278" s="4" t="s">
        <v>105</v>
      </c>
      <c r="I278" s="4" t="s">
        <v>106</v>
      </c>
      <c r="J278" s="4" t="s">
        <v>1527</v>
      </c>
      <c r="K278" s="3" t="s">
        <v>1528</v>
      </c>
      <c r="L278" s="4" t="s">
        <v>214</v>
      </c>
      <c r="M278" s="4" t="s">
        <v>82</v>
      </c>
      <c r="N278" s="4" t="s">
        <v>1162</v>
      </c>
      <c r="O278" s="4">
        <v>30.41</v>
      </c>
      <c r="P278" s="4" t="s">
        <v>84</v>
      </c>
      <c r="Q278" s="4">
        <v>30.35</v>
      </c>
      <c r="R278" s="4">
        <v>500.88</v>
      </c>
      <c r="S278" s="4">
        <v>500.88</v>
      </c>
      <c r="T278" s="19">
        <v>44543</v>
      </c>
      <c r="U278" s="19">
        <v>44645</v>
      </c>
      <c r="V278" s="19">
        <v>45245</v>
      </c>
      <c r="W278" s="4">
        <v>75.35</v>
      </c>
      <c r="X278" s="4">
        <v>72.69</v>
      </c>
      <c r="Y278" s="19">
        <v>45785</v>
      </c>
      <c r="Z278" s="19">
        <v>46223</v>
      </c>
      <c r="AA278" s="19" t="s">
        <v>84</v>
      </c>
      <c r="AB278" s="19" t="s">
        <v>1396</v>
      </c>
      <c r="AC278" s="22" t="s">
        <v>1453</v>
      </c>
      <c r="AD278" s="22" t="s">
        <v>1045</v>
      </c>
      <c r="AE278" s="22" t="s">
        <v>88</v>
      </c>
    </row>
    <row r="279" ht="51" spans="1:31">
      <c r="A279" s="4">
        <f>SUBTOTAL(103,$K$3:K279)</f>
        <v>260</v>
      </c>
      <c r="B279" s="14" t="s">
        <v>75</v>
      </c>
      <c r="C279" s="15" t="s">
        <v>14</v>
      </c>
      <c r="D279" s="4" t="s">
        <v>19</v>
      </c>
      <c r="E279" s="4" t="s">
        <v>1488</v>
      </c>
      <c r="F279" s="4">
        <v>154999</v>
      </c>
      <c r="G279" s="4" t="s">
        <v>1529</v>
      </c>
      <c r="H279" s="4" t="s">
        <v>105</v>
      </c>
      <c r="I279" s="4" t="s">
        <v>106</v>
      </c>
      <c r="J279" s="4" t="s">
        <v>1530</v>
      </c>
      <c r="K279" s="3" t="s">
        <v>1531</v>
      </c>
      <c r="L279" s="4" t="s">
        <v>214</v>
      </c>
      <c r="M279" s="4" t="s">
        <v>82</v>
      </c>
      <c r="N279" s="4" t="s">
        <v>1532</v>
      </c>
      <c r="O279" s="4">
        <v>28.244</v>
      </c>
      <c r="P279" s="4" t="s">
        <v>84</v>
      </c>
      <c r="Q279" s="4">
        <v>0</v>
      </c>
      <c r="R279" s="4">
        <v>781.85</v>
      </c>
      <c r="S279" s="4">
        <v>339</v>
      </c>
      <c r="T279" s="19">
        <v>44973</v>
      </c>
      <c r="U279" s="19">
        <v>44980</v>
      </c>
      <c r="V279" s="19">
        <v>45632</v>
      </c>
      <c r="W279" s="4">
        <v>4.71</v>
      </c>
      <c r="X279" s="4">
        <v>3.2</v>
      </c>
      <c r="Y279" s="19">
        <v>46362</v>
      </c>
      <c r="Z279" s="19">
        <v>46571</v>
      </c>
      <c r="AA279" s="19" t="s">
        <v>84</v>
      </c>
      <c r="AB279" s="19" t="s">
        <v>1533</v>
      </c>
      <c r="AC279" s="22" t="s">
        <v>1534</v>
      </c>
      <c r="AD279" s="22" t="s">
        <v>1535</v>
      </c>
      <c r="AE279" s="22" t="s">
        <v>88</v>
      </c>
    </row>
    <row r="280" ht="63.75" spans="1:31">
      <c r="A280" s="4">
        <f>SUBTOTAL(103,$K$3:K280)</f>
        <v>261</v>
      </c>
      <c r="B280" s="14" t="s">
        <v>75</v>
      </c>
      <c r="C280" s="15" t="s">
        <v>14</v>
      </c>
      <c r="D280" s="4" t="s">
        <v>20</v>
      </c>
      <c r="E280" s="4" t="s">
        <v>1536</v>
      </c>
      <c r="F280" s="4">
        <v>122656</v>
      </c>
      <c r="G280" s="4" t="s">
        <v>1537</v>
      </c>
      <c r="H280" s="4" t="s">
        <v>78</v>
      </c>
      <c r="I280" s="4" t="s">
        <v>78</v>
      </c>
      <c r="J280" s="4" t="s">
        <v>1538</v>
      </c>
      <c r="K280" s="3" t="s">
        <v>1539</v>
      </c>
      <c r="L280" s="4" t="s">
        <v>153</v>
      </c>
      <c r="M280" s="4" t="s">
        <v>304</v>
      </c>
      <c r="N280" s="4" t="s">
        <v>84</v>
      </c>
      <c r="O280" s="4">
        <v>20</v>
      </c>
      <c r="P280" s="4" t="s">
        <v>84</v>
      </c>
      <c r="Q280" s="4">
        <v>20</v>
      </c>
      <c r="R280" s="4">
        <v>237.72</v>
      </c>
      <c r="S280" s="4">
        <v>136.73</v>
      </c>
      <c r="T280" s="19">
        <v>43181</v>
      </c>
      <c r="U280" s="19">
        <v>43181</v>
      </c>
      <c r="V280" s="19">
        <v>43412</v>
      </c>
      <c r="W280" s="4">
        <v>100</v>
      </c>
      <c r="X280" s="4">
        <v>100</v>
      </c>
      <c r="Y280" s="19">
        <v>44508</v>
      </c>
      <c r="Z280" s="19" t="s">
        <v>84</v>
      </c>
      <c r="AA280" s="19">
        <v>44528</v>
      </c>
      <c r="AB280" s="19" t="s">
        <v>1540</v>
      </c>
      <c r="AC280" s="22" t="s">
        <v>1541</v>
      </c>
      <c r="AD280" s="22" t="s">
        <v>1542</v>
      </c>
      <c r="AE280" s="22" t="s">
        <v>88</v>
      </c>
    </row>
    <row r="281" ht="63.75" spans="1:31">
      <c r="A281" s="4">
        <f>SUBTOTAL(103,$K$3:K281)</f>
        <v>262</v>
      </c>
      <c r="B281" s="14" t="s">
        <v>75</v>
      </c>
      <c r="C281" s="15" t="s">
        <v>14</v>
      </c>
      <c r="D281" s="4" t="s">
        <v>20</v>
      </c>
      <c r="E281" s="4" t="s">
        <v>1536</v>
      </c>
      <c r="F281" s="4">
        <v>122657</v>
      </c>
      <c r="G281" s="4" t="s">
        <v>1543</v>
      </c>
      <c r="H281" s="4" t="s">
        <v>78</v>
      </c>
      <c r="I281" s="4" t="s">
        <v>78</v>
      </c>
      <c r="J281" s="4" t="s">
        <v>1544</v>
      </c>
      <c r="K281" s="3" t="s">
        <v>1545</v>
      </c>
      <c r="L281" s="4" t="s">
        <v>153</v>
      </c>
      <c r="M281" s="4" t="s">
        <v>304</v>
      </c>
      <c r="N281" s="4" t="s">
        <v>84</v>
      </c>
      <c r="O281" s="4">
        <v>20</v>
      </c>
      <c r="P281" s="4" t="s">
        <v>84</v>
      </c>
      <c r="Q281" s="4">
        <v>20</v>
      </c>
      <c r="R281" s="4">
        <v>251.97</v>
      </c>
      <c r="S281" s="4">
        <v>160.1</v>
      </c>
      <c r="T281" s="19">
        <v>43181</v>
      </c>
      <c r="U281" s="19">
        <v>43181</v>
      </c>
      <c r="V281" s="19">
        <v>43419</v>
      </c>
      <c r="W281" s="4">
        <v>100</v>
      </c>
      <c r="X281" s="4">
        <v>100</v>
      </c>
      <c r="Y281" s="19">
        <v>44514</v>
      </c>
      <c r="Z281" s="19" t="s">
        <v>84</v>
      </c>
      <c r="AA281" s="19">
        <v>44482</v>
      </c>
      <c r="AB281" s="19" t="s">
        <v>279</v>
      </c>
      <c r="AC281" s="22" t="s">
        <v>1546</v>
      </c>
      <c r="AD281" s="22" t="s">
        <v>1542</v>
      </c>
      <c r="AE281" s="22" t="s">
        <v>88</v>
      </c>
    </row>
    <row r="282" ht="51" spans="1:31">
      <c r="A282" s="4">
        <f>SUBTOTAL(103,$K$3:K282)</f>
        <v>263</v>
      </c>
      <c r="B282" s="14" t="s">
        <v>75</v>
      </c>
      <c r="C282" s="15" t="s">
        <v>14</v>
      </c>
      <c r="D282" s="4" t="s">
        <v>20</v>
      </c>
      <c r="E282" s="4" t="s">
        <v>1536</v>
      </c>
      <c r="F282" s="4">
        <v>122658</v>
      </c>
      <c r="G282" s="4" t="s">
        <v>1547</v>
      </c>
      <c r="H282" s="4" t="s">
        <v>78</v>
      </c>
      <c r="I282" s="4" t="s">
        <v>78</v>
      </c>
      <c r="J282" s="4" t="s">
        <v>1548</v>
      </c>
      <c r="K282" s="3" t="s">
        <v>1549</v>
      </c>
      <c r="L282" s="4" t="s">
        <v>153</v>
      </c>
      <c r="M282" s="4" t="s">
        <v>304</v>
      </c>
      <c r="N282" s="4" t="s">
        <v>1550</v>
      </c>
      <c r="O282" s="4">
        <v>22.56</v>
      </c>
      <c r="P282" s="4" t="s">
        <v>84</v>
      </c>
      <c r="Q282" s="4">
        <v>22.56</v>
      </c>
      <c r="R282" s="4">
        <v>282.98</v>
      </c>
      <c r="S282" s="4">
        <v>192.6</v>
      </c>
      <c r="T282" s="19">
        <v>43181</v>
      </c>
      <c r="U282" s="19">
        <v>43181</v>
      </c>
      <c r="V282" s="19">
        <v>43419</v>
      </c>
      <c r="W282" s="4">
        <v>100</v>
      </c>
      <c r="X282" s="4">
        <v>100</v>
      </c>
      <c r="Y282" s="19">
        <v>44514</v>
      </c>
      <c r="Z282" s="19" t="s">
        <v>84</v>
      </c>
      <c r="AA282" s="19">
        <v>44647</v>
      </c>
      <c r="AB282" s="19" t="s">
        <v>279</v>
      </c>
      <c r="AC282" s="22" t="s">
        <v>1546</v>
      </c>
      <c r="AD282" s="22" t="s">
        <v>1542</v>
      </c>
      <c r="AE282" s="22" t="s">
        <v>88</v>
      </c>
    </row>
    <row r="283" ht="63.75" spans="1:31">
      <c r="A283" s="4">
        <f>SUBTOTAL(103,$K$3:K283)</f>
        <v>264</v>
      </c>
      <c r="B283" s="14" t="s">
        <v>75</v>
      </c>
      <c r="C283" s="15" t="s">
        <v>14</v>
      </c>
      <c r="D283" s="4" t="s">
        <v>20</v>
      </c>
      <c r="E283" s="4" t="s">
        <v>1551</v>
      </c>
      <c r="F283" s="4">
        <v>122646</v>
      </c>
      <c r="G283" s="4" t="s">
        <v>1552</v>
      </c>
      <c r="H283" s="4" t="s">
        <v>78</v>
      </c>
      <c r="I283" s="4" t="s">
        <v>78</v>
      </c>
      <c r="J283" s="4" t="s">
        <v>1553</v>
      </c>
      <c r="K283" s="3" t="s">
        <v>1554</v>
      </c>
      <c r="L283" s="4" t="s">
        <v>153</v>
      </c>
      <c r="M283" s="4" t="s">
        <v>304</v>
      </c>
      <c r="N283" s="4" t="s">
        <v>1555</v>
      </c>
      <c r="O283" s="4">
        <v>25</v>
      </c>
      <c r="P283" s="4" t="s">
        <v>84</v>
      </c>
      <c r="Q283" s="4">
        <v>24.976</v>
      </c>
      <c r="R283" s="4">
        <v>339.57</v>
      </c>
      <c r="S283" s="4">
        <v>233.35</v>
      </c>
      <c r="T283" s="19">
        <v>43181</v>
      </c>
      <c r="U283" s="19">
        <v>43182</v>
      </c>
      <c r="V283" s="19">
        <v>43649</v>
      </c>
      <c r="W283" s="4">
        <v>99.79</v>
      </c>
      <c r="X283" s="4">
        <v>99.79</v>
      </c>
      <c r="Y283" s="19">
        <v>44744</v>
      </c>
      <c r="Z283" s="19" t="s">
        <v>84</v>
      </c>
      <c r="AA283" s="19">
        <v>44757</v>
      </c>
      <c r="AB283" s="19" t="s">
        <v>1037</v>
      </c>
      <c r="AC283" s="22" t="s">
        <v>1556</v>
      </c>
      <c r="AD283" s="22" t="s">
        <v>1557</v>
      </c>
      <c r="AE283" s="22" t="s">
        <v>88</v>
      </c>
    </row>
    <row r="284" ht="63.75" spans="1:31">
      <c r="A284" s="4">
        <f>SUBTOTAL(103,$K$3:K284)</f>
        <v>265</v>
      </c>
      <c r="B284" s="14" t="s">
        <v>75</v>
      </c>
      <c r="C284" s="15" t="s">
        <v>14</v>
      </c>
      <c r="D284" s="4" t="s">
        <v>20</v>
      </c>
      <c r="E284" s="4" t="s">
        <v>1551</v>
      </c>
      <c r="F284" s="4">
        <v>122647</v>
      </c>
      <c r="G284" s="4" t="s">
        <v>1558</v>
      </c>
      <c r="H284" s="4" t="s">
        <v>78</v>
      </c>
      <c r="I284" s="4" t="s">
        <v>78</v>
      </c>
      <c r="J284" s="4" t="s">
        <v>1559</v>
      </c>
      <c r="K284" s="3" t="s">
        <v>1560</v>
      </c>
      <c r="L284" s="4" t="s">
        <v>153</v>
      </c>
      <c r="M284" s="4" t="s">
        <v>82</v>
      </c>
      <c r="N284" s="4" t="s">
        <v>1561</v>
      </c>
      <c r="O284" s="4">
        <v>25</v>
      </c>
      <c r="P284" s="4" t="s">
        <v>84</v>
      </c>
      <c r="Q284" s="4">
        <v>25</v>
      </c>
      <c r="R284" s="4">
        <v>279.35</v>
      </c>
      <c r="S284" s="4">
        <v>174.7</v>
      </c>
      <c r="T284" s="19">
        <v>43181</v>
      </c>
      <c r="U284" s="19">
        <v>43182</v>
      </c>
      <c r="V284" s="19">
        <v>43605</v>
      </c>
      <c r="W284" s="4">
        <v>100</v>
      </c>
      <c r="X284" s="4">
        <v>100</v>
      </c>
      <c r="Y284" s="19">
        <v>44700</v>
      </c>
      <c r="Z284" s="19" t="s">
        <v>84</v>
      </c>
      <c r="AA284" s="19">
        <v>44880</v>
      </c>
      <c r="AB284" s="19" t="s">
        <v>1037</v>
      </c>
      <c r="AC284" s="22" t="s">
        <v>1556</v>
      </c>
      <c r="AD284" s="22" t="s">
        <v>1557</v>
      </c>
      <c r="AE284" s="22" t="s">
        <v>88</v>
      </c>
    </row>
    <row r="285" ht="51" spans="1:31">
      <c r="A285" s="4">
        <f>SUBTOTAL(103,$K$3:K285)</f>
        <v>266</v>
      </c>
      <c r="B285" s="14" t="s">
        <v>75</v>
      </c>
      <c r="C285" s="15" t="s">
        <v>14</v>
      </c>
      <c r="D285" s="4" t="s">
        <v>20</v>
      </c>
      <c r="E285" s="4" t="s">
        <v>1536</v>
      </c>
      <c r="F285" s="4">
        <v>122648</v>
      </c>
      <c r="G285" s="4" t="s">
        <v>1562</v>
      </c>
      <c r="H285" s="4" t="s">
        <v>78</v>
      </c>
      <c r="I285" s="4" t="s">
        <v>78</v>
      </c>
      <c r="J285" s="4" t="s">
        <v>1563</v>
      </c>
      <c r="K285" s="3" t="s">
        <v>1564</v>
      </c>
      <c r="L285" s="4" t="s">
        <v>153</v>
      </c>
      <c r="M285" s="4" t="s">
        <v>82</v>
      </c>
      <c r="N285" s="4" t="s">
        <v>1561</v>
      </c>
      <c r="O285" s="4">
        <v>25</v>
      </c>
      <c r="P285" s="4" t="s">
        <v>84</v>
      </c>
      <c r="Q285" s="4">
        <v>25</v>
      </c>
      <c r="R285" s="4">
        <v>285.68</v>
      </c>
      <c r="S285" s="4">
        <v>194.1</v>
      </c>
      <c r="T285" s="19">
        <v>43181</v>
      </c>
      <c r="U285" s="19">
        <v>43182</v>
      </c>
      <c r="V285" s="19">
        <v>43713</v>
      </c>
      <c r="W285" s="4">
        <v>99.9</v>
      </c>
      <c r="X285" s="4">
        <v>99.9</v>
      </c>
      <c r="Y285" s="19">
        <v>44807</v>
      </c>
      <c r="Z285" s="19" t="s">
        <v>84</v>
      </c>
      <c r="AA285" s="19">
        <v>45488</v>
      </c>
      <c r="AB285" s="19" t="s">
        <v>279</v>
      </c>
      <c r="AC285" s="22" t="s">
        <v>1546</v>
      </c>
      <c r="AD285" s="22" t="s">
        <v>1542</v>
      </c>
      <c r="AE285" s="22" t="s">
        <v>88</v>
      </c>
    </row>
    <row r="286" ht="51" spans="1:31">
      <c r="A286" s="4">
        <f>SUBTOTAL(103,$K$3:K286)</f>
        <v>267</v>
      </c>
      <c r="B286" s="14" t="s">
        <v>75</v>
      </c>
      <c r="C286" s="15" t="s">
        <v>14</v>
      </c>
      <c r="D286" s="4" t="s">
        <v>20</v>
      </c>
      <c r="E286" s="4" t="s">
        <v>1551</v>
      </c>
      <c r="F286" s="4">
        <v>122649</v>
      </c>
      <c r="G286" s="4" t="s">
        <v>1565</v>
      </c>
      <c r="H286" s="4" t="s">
        <v>78</v>
      </c>
      <c r="I286" s="4" t="s">
        <v>78</v>
      </c>
      <c r="J286" s="4" t="s">
        <v>1566</v>
      </c>
      <c r="K286" s="3" t="s">
        <v>1567</v>
      </c>
      <c r="L286" s="4" t="s">
        <v>153</v>
      </c>
      <c r="M286" s="4" t="s">
        <v>82</v>
      </c>
      <c r="N286" s="4" t="s">
        <v>1561</v>
      </c>
      <c r="O286" s="4">
        <v>20</v>
      </c>
      <c r="P286" s="4" t="s">
        <v>84</v>
      </c>
      <c r="Q286" s="4">
        <v>20.005</v>
      </c>
      <c r="R286" s="4">
        <v>315.03</v>
      </c>
      <c r="S286" s="4">
        <v>213</v>
      </c>
      <c r="T286" s="19">
        <v>43181</v>
      </c>
      <c r="U286" s="19">
        <v>43187</v>
      </c>
      <c r="V286" s="19">
        <v>43447</v>
      </c>
      <c r="W286" s="4">
        <v>99.79</v>
      </c>
      <c r="X286" s="4">
        <v>99.79</v>
      </c>
      <c r="Y286" s="19">
        <v>44542</v>
      </c>
      <c r="Z286" s="19" t="s">
        <v>84</v>
      </c>
      <c r="AA286" s="19">
        <v>45003</v>
      </c>
      <c r="AB286" s="19" t="s">
        <v>279</v>
      </c>
      <c r="AC286" s="22" t="s">
        <v>1546</v>
      </c>
      <c r="AD286" s="22" t="s">
        <v>1542</v>
      </c>
      <c r="AE286" s="22" t="s">
        <v>88</v>
      </c>
    </row>
    <row r="287" ht="51" spans="1:31">
      <c r="A287" s="4">
        <f>SUBTOTAL(103,$K$3:K287)</f>
        <v>268</v>
      </c>
      <c r="B287" s="14" t="s">
        <v>75</v>
      </c>
      <c r="C287" s="15" t="s">
        <v>14</v>
      </c>
      <c r="D287" s="4" t="s">
        <v>20</v>
      </c>
      <c r="E287" s="4" t="s">
        <v>1551</v>
      </c>
      <c r="F287" s="4">
        <v>122650</v>
      </c>
      <c r="G287" s="4" t="s">
        <v>1568</v>
      </c>
      <c r="H287" s="4" t="s">
        <v>78</v>
      </c>
      <c r="I287" s="4" t="s">
        <v>78</v>
      </c>
      <c r="J287" s="4" t="s">
        <v>1569</v>
      </c>
      <c r="K287" s="3" t="s">
        <v>1570</v>
      </c>
      <c r="L287" s="4" t="s">
        <v>153</v>
      </c>
      <c r="M287" s="4" t="s">
        <v>82</v>
      </c>
      <c r="N287" s="4" t="s">
        <v>1561</v>
      </c>
      <c r="O287" s="4">
        <v>20.534</v>
      </c>
      <c r="P287" s="4" t="s">
        <v>84</v>
      </c>
      <c r="Q287" s="4">
        <v>20.53</v>
      </c>
      <c r="R287" s="4">
        <v>255.58</v>
      </c>
      <c r="S287" s="4">
        <v>188.1</v>
      </c>
      <c r="T287" s="19">
        <v>43187</v>
      </c>
      <c r="U287" s="19">
        <v>43187</v>
      </c>
      <c r="V287" s="19">
        <v>43454</v>
      </c>
      <c r="W287" s="4">
        <v>97.76</v>
      </c>
      <c r="X287" s="4">
        <v>91.64</v>
      </c>
      <c r="Y287" s="19">
        <v>44549</v>
      </c>
      <c r="Z287" s="19" t="s">
        <v>84</v>
      </c>
      <c r="AA287" s="19">
        <v>45046</v>
      </c>
      <c r="AB287" s="19" t="s">
        <v>279</v>
      </c>
      <c r="AC287" s="22" t="s">
        <v>1546</v>
      </c>
      <c r="AD287" s="22" t="s">
        <v>1542</v>
      </c>
      <c r="AE287" s="22" t="s">
        <v>88</v>
      </c>
    </row>
    <row r="288" ht="51" spans="1:31">
      <c r="A288" s="4">
        <f>SUBTOTAL(103,$K$3:K288)</f>
        <v>269</v>
      </c>
      <c r="B288" s="14" t="s">
        <v>75</v>
      </c>
      <c r="C288" s="15" t="s">
        <v>14</v>
      </c>
      <c r="D288" s="4" t="s">
        <v>20</v>
      </c>
      <c r="E288" s="4" t="s">
        <v>1571</v>
      </c>
      <c r="F288" s="4">
        <v>122651</v>
      </c>
      <c r="G288" s="4" t="s">
        <v>1572</v>
      </c>
      <c r="H288" s="4" t="s">
        <v>78</v>
      </c>
      <c r="I288" s="4" t="s">
        <v>78</v>
      </c>
      <c r="J288" s="4" t="s">
        <v>1573</v>
      </c>
      <c r="K288" s="3" t="s">
        <v>1574</v>
      </c>
      <c r="L288" s="4" t="s">
        <v>153</v>
      </c>
      <c r="M288" s="4" t="s">
        <v>304</v>
      </c>
      <c r="N288" s="4" t="s">
        <v>84</v>
      </c>
      <c r="O288" s="4">
        <v>20</v>
      </c>
      <c r="P288" s="4" t="s">
        <v>84</v>
      </c>
      <c r="Q288" s="4">
        <v>19.861</v>
      </c>
      <c r="R288" s="4">
        <v>215.12</v>
      </c>
      <c r="S288" s="4">
        <v>143.65</v>
      </c>
      <c r="T288" s="19">
        <v>43181</v>
      </c>
      <c r="U288" s="19">
        <v>43182</v>
      </c>
      <c r="V288" s="19">
        <v>43422</v>
      </c>
      <c r="W288" s="4">
        <v>89.02</v>
      </c>
      <c r="X288" s="4">
        <v>88.9</v>
      </c>
      <c r="Y288" s="19">
        <v>44517</v>
      </c>
      <c r="Z288" s="19" t="s">
        <v>84</v>
      </c>
      <c r="AA288" s="19">
        <v>44679</v>
      </c>
      <c r="AB288" s="19" t="s">
        <v>1575</v>
      </c>
      <c r="AC288" s="22" t="s">
        <v>1576</v>
      </c>
      <c r="AD288" s="22" t="s">
        <v>1542</v>
      </c>
      <c r="AE288" s="22" t="s">
        <v>88</v>
      </c>
    </row>
    <row r="289" ht="63.75" spans="1:31">
      <c r="A289" s="4">
        <f>SUBTOTAL(103,$K$3:K289)</f>
        <v>270</v>
      </c>
      <c r="B289" s="14" t="s">
        <v>75</v>
      </c>
      <c r="C289" s="15" t="s">
        <v>14</v>
      </c>
      <c r="D289" s="4" t="s">
        <v>20</v>
      </c>
      <c r="E289" s="4" t="s">
        <v>1571</v>
      </c>
      <c r="F289" s="4">
        <v>155573</v>
      </c>
      <c r="G289" s="4" t="s">
        <v>1577</v>
      </c>
      <c r="H289" s="4" t="s">
        <v>78</v>
      </c>
      <c r="I289" s="4" t="s">
        <v>143</v>
      </c>
      <c r="J289" s="4" t="s">
        <v>1578</v>
      </c>
      <c r="K289" s="3" t="s">
        <v>1579</v>
      </c>
      <c r="L289" s="4" t="s">
        <v>153</v>
      </c>
      <c r="M289" s="4" t="s">
        <v>304</v>
      </c>
      <c r="N289" s="4" t="s">
        <v>84</v>
      </c>
      <c r="O289" s="4">
        <v>20</v>
      </c>
      <c r="P289" s="4" t="s">
        <v>84</v>
      </c>
      <c r="Q289" s="4">
        <v>19.88</v>
      </c>
      <c r="R289" s="4">
        <v>215.79</v>
      </c>
      <c r="S289" s="4">
        <v>42.66</v>
      </c>
      <c r="T289" s="19">
        <v>43181</v>
      </c>
      <c r="U289" s="19">
        <v>45086</v>
      </c>
      <c r="V289" s="19">
        <v>45160</v>
      </c>
      <c r="W289" s="4">
        <v>100</v>
      </c>
      <c r="X289" s="4">
        <v>99.92</v>
      </c>
      <c r="Y289" s="19">
        <v>45890</v>
      </c>
      <c r="Z289" s="19" t="s">
        <v>143</v>
      </c>
      <c r="AA289" s="19">
        <v>46068</v>
      </c>
      <c r="AB289" s="19" t="s">
        <v>1580</v>
      </c>
      <c r="AC289" s="22" t="s">
        <v>1581</v>
      </c>
      <c r="AD289" s="22" t="s">
        <v>1542</v>
      </c>
      <c r="AE289" s="22" t="s">
        <v>88</v>
      </c>
    </row>
    <row r="290" ht="51" spans="1:31">
      <c r="A290" s="4">
        <f>SUBTOTAL(103,$K$3:K290)</f>
        <v>271</v>
      </c>
      <c r="B290" s="14" t="s">
        <v>75</v>
      </c>
      <c r="C290" s="15" t="s">
        <v>14</v>
      </c>
      <c r="D290" s="4" t="s">
        <v>20</v>
      </c>
      <c r="E290" s="4" t="s">
        <v>1571</v>
      </c>
      <c r="F290" s="4">
        <v>122654</v>
      </c>
      <c r="G290" s="4" t="s">
        <v>1582</v>
      </c>
      <c r="H290" s="4" t="s">
        <v>78</v>
      </c>
      <c r="I290" s="4" t="s">
        <v>78</v>
      </c>
      <c r="J290" s="4" t="s">
        <v>1583</v>
      </c>
      <c r="K290" s="3" t="s">
        <v>1584</v>
      </c>
      <c r="L290" s="4" t="s">
        <v>153</v>
      </c>
      <c r="M290" s="4" t="s">
        <v>304</v>
      </c>
      <c r="N290" s="4" t="s">
        <v>84</v>
      </c>
      <c r="O290" s="4">
        <v>19</v>
      </c>
      <c r="P290" s="4" t="s">
        <v>84</v>
      </c>
      <c r="Q290" s="4">
        <v>19.005</v>
      </c>
      <c r="R290" s="4">
        <v>272.89</v>
      </c>
      <c r="S290" s="4">
        <v>187</v>
      </c>
      <c r="T290" s="19">
        <v>43181</v>
      </c>
      <c r="U290" s="19">
        <v>43187</v>
      </c>
      <c r="V290" s="19">
        <v>43762</v>
      </c>
      <c r="W290" s="4">
        <v>99</v>
      </c>
      <c r="X290" s="4">
        <v>88.19</v>
      </c>
      <c r="Y290" s="19">
        <v>44856</v>
      </c>
      <c r="Z290" s="19" t="s">
        <v>84</v>
      </c>
      <c r="AA290" s="19">
        <v>45291</v>
      </c>
      <c r="AB290" s="19" t="s">
        <v>1585</v>
      </c>
      <c r="AC290" s="22" t="s">
        <v>1586</v>
      </c>
      <c r="AD290" s="22" t="s">
        <v>1542</v>
      </c>
      <c r="AE290" s="22" t="s">
        <v>88</v>
      </c>
    </row>
    <row r="291" ht="76.5" spans="1:31">
      <c r="A291" s="4">
        <f>SUBTOTAL(103,$K$3:K291)</f>
        <v>272</v>
      </c>
      <c r="B291" s="14" t="s">
        <v>75</v>
      </c>
      <c r="C291" s="15" t="s">
        <v>14</v>
      </c>
      <c r="D291" s="4" t="s">
        <v>20</v>
      </c>
      <c r="E291" s="4" t="s">
        <v>1571</v>
      </c>
      <c r="F291" s="4">
        <v>155574</v>
      </c>
      <c r="G291" s="4" t="s">
        <v>1587</v>
      </c>
      <c r="H291" s="4" t="s">
        <v>105</v>
      </c>
      <c r="I291" s="4" t="s">
        <v>106</v>
      </c>
      <c r="J291" s="4" t="s">
        <v>1588</v>
      </c>
      <c r="K291" s="3" t="s">
        <v>1589</v>
      </c>
      <c r="L291" s="4" t="s">
        <v>153</v>
      </c>
      <c r="M291" s="4" t="s">
        <v>304</v>
      </c>
      <c r="N291" s="4" t="s">
        <v>84</v>
      </c>
      <c r="O291" s="4">
        <v>23.035</v>
      </c>
      <c r="P291" s="4" t="s">
        <v>84</v>
      </c>
      <c r="Q291" s="4">
        <v>22.608</v>
      </c>
      <c r="R291" s="4">
        <v>323.98</v>
      </c>
      <c r="S291" s="4">
        <v>84.02</v>
      </c>
      <c r="T291" s="19">
        <v>43181</v>
      </c>
      <c r="U291" s="19">
        <v>45086</v>
      </c>
      <c r="V291" s="19">
        <v>45180</v>
      </c>
      <c r="W291" s="4">
        <v>75.05</v>
      </c>
      <c r="X291" s="4">
        <v>74.83</v>
      </c>
      <c r="Y291" s="19">
        <v>45910</v>
      </c>
      <c r="Z291" s="19">
        <v>46387</v>
      </c>
      <c r="AA291" s="19" t="s">
        <v>84</v>
      </c>
      <c r="AB291" s="19" t="s">
        <v>1590</v>
      </c>
      <c r="AC291" s="22" t="s">
        <v>1591</v>
      </c>
      <c r="AD291" s="22" t="s">
        <v>1542</v>
      </c>
      <c r="AE291" s="22" t="s">
        <v>88</v>
      </c>
    </row>
    <row r="292" ht="63.75" spans="1:31">
      <c r="A292" s="4">
        <f>SUBTOTAL(103,$K$3:K292)</f>
        <v>273</v>
      </c>
      <c r="B292" s="14" t="s">
        <v>75</v>
      </c>
      <c r="C292" s="15" t="s">
        <v>14</v>
      </c>
      <c r="D292" s="4" t="s">
        <v>20</v>
      </c>
      <c r="E292" s="4" t="s">
        <v>1571</v>
      </c>
      <c r="F292" s="4">
        <v>156142</v>
      </c>
      <c r="G292" s="4" t="s">
        <v>1592</v>
      </c>
      <c r="H292" s="4" t="s">
        <v>105</v>
      </c>
      <c r="I292" s="4" t="s">
        <v>106</v>
      </c>
      <c r="J292" s="4" t="s">
        <v>1593</v>
      </c>
      <c r="K292" s="3" t="s">
        <v>1594</v>
      </c>
      <c r="L292" s="4" t="s">
        <v>153</v>
      </c>
      <c r="M292" s="4" t="s">
        <v>304</v>
      </c>
      <c r="N292" s="4" t="s">
        <v>84</v>
      </c>
      <c r="O292" s="4">
        <v>13.45</v>
      </c>
      <c r="P292" s="4" t="s">
        <v>84</v>
      </c>
      <c r="Q292" s="4">
        <v>13.38</v>
      </c>
      <c r="R292" s="4">
        <v>161.73</v>
      </c>
      <c r="S292" s="4">
        <v>52.63</v>
      </c>
      <c r="T292" s="19">
        <v>44286</v>
      </c>
      <c r="U292" s="19">
        <v>45126</v>
      </c>
      <c r="V292" s="19">
        <v>45177</v>
      </c>
      <c r="W292" s="4">
        <v>99.5</v>
      </c>
      <c r="X292" s="4">
        <v>99.43</v>
      </c>
      <c r="Y292" s="19">
        <v>45907</v>
      </c>
      <c r="Z292" s="19">
        <v>46234</v>
      </c>
      <c r="AA292" s="19" t="s">
        <v>84</v>
      </c>
      <c r="AB292" s="19" t="s">
        <v>1595</v>
      </c>
      <c r="AC292" s="22" t="s">
        <v>1596</v>
      </c>
      <c r="AD292" s="22" t="s">
        <v>1542</v>
      </c>
      <c r="AE292" s="22" t="s">
        <v>88</v>
      </c>
    </row>
    <row r="293" ht="51" spans="1:31">
      <c r="A293" s="4">
        <f>SUBTOTAL(103,$K$3:K293)</f>
        <v>274</v>
      </c>
      <c r="B293" s="14" t="s">
        <v>75</v>
      </c>
      <c r="C293" s="15" t="s">
        <v>14</v>
      </c>
      <c r="D293" s="4" t="s">
        <v>20</v>
      </c>
      <c r="E293" s="4" t="s">
        <v>1571</v>
      </c>
      <c r="F293" s="4">
        <v>149363</v>
      </c>
      <c r="G293" s="4" t="s">
        <v>1597</v>
      </c>
      <c r="H293" s="4" t="s">
        <v>78</v>
      </c>
      <c r="I293" s="4" t="s">
        <v>78</v>
      </c>
      <c r="J293" s="4" t="s">
        <v>1598</v>
      </c>
      <c r="K293" s="3" t="s">
        <v>1599</v>
      </c>
      <c r="L293" s="4" t="s">
        <v>81</v>
      </c>
      <c r="M293" s="4" t="s">
        <v>82</v>
      </c>
      <c r="N293" s="4">
        <v>702</v>
      </c>
      <c r="O293" s="4">
        <v>17.68</v>
      </c>
      <c r="P293" s="4" t="s">
        <v>84</v>
      </c>
      <c r="Q293" s="4">
        <v>17.683</v>
      </c>
      <c r="R293" s="4">
        <v>278.95</v>
      </c>
      <c r="S293" s="4">
        <v>177.11</v>
      </c>
      <c r="T293" s="19">
        <v>43837</v>
      </c>
      <c r="U293" s="19">
        <v>43892</v>
      </c>
      <c r="V293" s="19">
        <v>44013</v>
      </c>
      <c r="W293" s="4">
        <v>99.04</v>
      </c>
      <c r="X293" s="4">
        <v>99.04</v>
      </c>
      <c r="Y293" s="19">
        <v>44742</v>
      </c>
      <c r="Z293" s="19" t="s">
        <v>84</v>
      </c>
      <c r="AA293" s="19">
        <v>45129</v>
      </c>
      <c r="AB293" s="19" t="s">
        <v>1600</v>
      </c>
      <c r="AC293" s="22" t="s">
        <v>1601</v>
      </c>
      <c r="AD293" s="22" t="s">
        <v>242</v>
      </c>
      <c r="AE293" s="22" t="s">
        <v>88</v>
      </c>
    </row>
    <row r="294" ht="63.75" spans="1:31">
      <c r="A294" s="4">
        <f>SUBTOTAL(103,$K$3:K294)</f>
        <v>275</v>
      </c>
      <c r="B294" s="14" t="s">
        <v>75</v>
      </c>
      <c r="C294" s="15" t="s">
        <v>14</v>
      </c>
      <c r="D294" s="4" t="s">
        <v>20</v>
      </c>
      <c r="E294" s="4" t="s">
        <v>1571</v>
      </c>
      <c r="F294" s="4">
        <v>156857</v>
      </c>
      <c r="G294" s="4" t="s">
        <v>1602</v>
      </c>
      <c r="H294" s="4" t="s">
        <v>78</v>
      </c>
      <c r="I294" s="4" t="s">
        <v>78</v>
      </c>
      <c r="J294" s="4" t="s">
        <v>1603</v>
      </c>
      <c r="K294" s="3" t="s">
        <v>1604</v>
      </c>
      <c r="L294" s="4" t="s">
        <v>81</v>
      </c>
      <c r="M294" s="4" t="s">
        <v>82</v>
      </c>
      <c r="N294" s="4">
        <v>702</v>
      </c>
      <c r="O294" s="4">
        <v>13</v>
      </c>
      <c r="P294" s="4" t="s">
        <v>84</v>
      </c>
      <c r="Q294" s="4">
        <v>13.004</v>
      </c>
      <c r="R294" s="4">
        <v>184.74</v>
      </c>
      <c r="S294" s="4">
        <v>20.97</v>
      </c>
      <c r="T294" s="19">
        <v>43888</v>
      </c>
      <c r="U294" s="19">
        <v>45232</v>
      </c>
      <c r="V294" s="19">
        <v>45316</v>
      </c>
      <c r="W294" s="4">
        <v>99.4</v>
      </c>
      <c r="X294" s="4">
        <v>98.52</v>
      </c>
      <c r="Y294" s="19">
        <v>45681</v>
      </c>
      <c r="Z294" s="19" t="s">
        <v>84</v>
      </c>
      <c r="AA294" s="19">
        <v>45653</v>
      </c>
      <c r="AB294" s="19" t="s">
        <v>1605</v>
      </c>
      <c r="AC294" s="22" t="s">
        <v>1606</v>
      </c>
      <c r="AD294" s="22" t="s">
        <v>242</v>
      </c>
      <c r="AE294" s="22" t="s">
        <v>88</v>
      </c>
    </row>
    <row r="295" ht="89.25" spans="1:31">
      <c r="A295" s="4">
        <f>SUBTOTAL(103,$K$3:K295)</f>
        <v>276</v>
      </c>
      <c r="B295" s="14" t="s">
        <v>75</v>
      </c>
      <c r="C295" s="15" t="s">
        <v>14</v>
      </c>
      <c r="D295" s="4" t="s">
        <v>20</v>
      </c>
      <c r="E295" s="4" t="s">
        <v>1607</v>
      </c>
      <c r="F295" s="4">
        <v>63745</v>
      </c>
      <c r="G295" s="4" t="s">
        <v>1608</v>
      </c>
      <c r="H295" s="4" t="s">
        <v>78</v>
      </c>
      <c r="I295" s="4" t="s">
        <v>78</v>
      </c>
      <c r="J295" s="4" t="s">
        <v>1609</v>
      </c>
      <c r="K295" s="3" t="s">
        <v>1610</v>
      </c>
      <c r="L295" s="4" t="s">
        <v>153</v>
      </c>
      <c r="M295" s="4" t="s">
        <v>304</v>
      </c>
      <c r="N295" s="4" t="s">
        <v>1611</v>
      </c>
      <c r="O295" s="4">
        <v>14.33</v>
      </c>
      <c r="P295" s="4" t="s">
        <v>84</v>
      </c>
      <c r="Q295" s="4">
        <v>14.3</v>
      </c>
      <c r="R295" s="4">
        <v>698.81</v>
      </c>
      <c r="S295" s="4">
        <v>349.31</v>
      </c>
      <c r="T295" s="19">
        <v>43168</v>
      </c>
      <c r="U295" s="19">
        <v>43178</v>
      </c>
      <c r="V295" s="19">
        <v>43795</v>
      </c>
      <c r="W295" s="4">
        <v>100</v>
      </c>
      <c r="X295" s="4">
        <v>99.2</v>
      </c>
      <c r="Y295" s="19">
        <v>44890</v>
      </c>
      <c r="Z295" s="19" t="s">
        <v>84</v>
      </c>
      <c r="AA295" s="19">
        <v>45971</v>
      </c>
      <c r="AB295" s="19" t="s">
        <v>1612</v>
      </c>
      <c r="AC295" s="22" t="s">
        <v>1321</v>
      </c>
      <c r="AD295" s="22" t="s">
        <v>1613</v>
      </c>
      <c r="AE295" s="22" t="s">
        <v>714</v>
      </c>
    </row>
    <row r="296" ht="63.75" spans="1:31">
      <c r="A296" s="4">
        <f>SUBTOTAL(103,$K$3:K296)</f>
        <v>277</v>
      </c>
      <c r="B296" s="14" t="s">
        <v>75</v>
      </c>
      <c r="C296" s="15" t="s">
        <v>14</v>
      </c>
      <c r="D296" s="4" t="s">
        <v>20</v>
      </c>
      <c r="E296" s="4" t="s">
        <v>1607</v>
      </c>
      <c r="F296" s="4">
        <v>60097</v>
      </c>
      <c r="G296" s="4" t="s">
        <v>1614</v>
      </c>
      <c r="H296" s="4" t="s">
        <v>78</v>
      </c>
      <c r="I296" s="4" t="s">
        <v>78</v>
      </c>
      <c r="J296" s="4" t="s">
        <v>1615</v>
      </c>
      <c r="K296" s="3" t="s">
        <v>1616</v>
      </c>
      <c r="L296" s="4" t="s">
        <v>153</v>
      </c>
      <c r="M296" s="4" t="s">
        <v>304</v>
      </c>
      <c r="N296" s="4" t="s">
        <v>1611</v>
      </c>
      <c r="O296" s="4">
        <v>20.65</v>
      </c>
      <c r="P296" s="4" t="s">
        <v>84</v>
      </c>
      <c r="Q296" s="4">
        <v>20.612</v>
      </c>
      <c r="R296" s="4">
        <v>688.12</v>
      </c>
      <c r="S296" s="4">
        <v>387</v>
      </c>
      <c r="T296" s="19">
        <v>42782</v>
      </c>
      <c r="U296" s="19">
        <v>42822</v>
      </c>
      <c r="V296" s="19">
        <v>42983</v>
      </c>
      <c r="W296" s="4">
        <v>100</v>
      </c>
      <c r="X296" s="4">
        <v>99.81</v>
      </c>
      <c r="Y296" s="19">
        <v>44078</v>
      </c>
      <c r="Z296" s="19" t="s">
        <v>84</v>
      </c>
      <c r="AA296" s="19">
        <v>45920</v>
      </c>
      <c r="AB296" s="19" t="s">
        <v>433</v>
      </c>
      <c r="AC296" s="22" t="s">
        <v>1617</v>
      </c>
      <c r="AD296" s="22" t="s">
        <v>1618</v>
      </c>
      <c r="AE296" s="22" t="s">
        <v>714</v>
      </c>
    </row>
    <row r="297" ht="63.75" hidden="1" spans="1:31">
      <c r="A297" s="4">
        <f>SUBTOTAL(103,$K$3:K297)</f>
        <v>277</v>
      </c>
      <c r="B297" s="14" t="s">
        <v>75</v>
      </c>
      <c r="C297" s="15" t="s">
        <v>14</v>
      </c>
      <c r="D297" s="4" t="s">
        <v>20</v>
      </c>
      <c r="E297" s="4" t="s">
        <v>1607</v>
      </c>
      <c r="F297" s="4">
        <v>60094</v>
      </c>
      <c r="G297" s="4" t="s">
        <v>1619</v>
      </c>
      <c r="H297" s="4" t="s">
        <v>430</v>
      </c>
      <c r="I297" s="4" t="s">
        <v>430</v>
      </c>
      <c r="J297" s="4" t="s">
        <v>1620</v>
      </c>
      <c r="K297" s="3" t="s">
        <v>1621</v>
      </c>
      <c r="L297" s="4" t="s">
        <v>153</v>
      </c>
      <c r="M297" s="4" t="s">
        <v>82</v>
      </c>
      <c r="N297" s="4" t="s">
        <v>1622</v>
      </c>
      <c r="O297" s="4">
        <v>14.935</v>
      </c>
      <c r="P297" s="4" t="s">
        <v>84</v>
      </c>
      <c r="Q297" s="4">
        <v>14.935</v>
      </c>
      <c r="R297" s="4">
        <v>534.41</v>
      </c>
      <c r="S297" s="4" t="s">
        <v>84</v>
      </c>
      <c r="T297" s="19">
        <v>42460</v>
      </c>
      <c r="U297" s="19" t="s">
        <v>713</v>
      </c>
      <c r="V297" s="19" t="s">
        <v>84</v>
      </c>
      <c r="W297" s="4" t="s">
        <v>84</v>
      </c>
      <c r="X297" s="4" t="s">
        <v>84</v>
      </c>
      <c r="Y297" s="19" t="s">
        <v>84</v>
      </c>
      <c r="Z297" s="19" t="s">
        <v>84</v>
      </c>
      <c r="AA297" s="19" t="s">
        <v>84</v>
      </c>
      <c r="AB297" s="19" t="s">
        <v>508</v>
      </c>
      <c r="AC297" s="22" t="s">
        <v>84</v>
      </c>
      <c r="AD297" s="22" t="s">
        <v>1623</v>
      </c>
      <c r="AE297" s="22" t="s">
        <v>88</v>
      </c>
    </row>
    <row r="298" ht="51" spans="1:31">
      <c r="A298" s="4">
        <f>SUBTOTAL(103,$K$3:K298)</f>
        <v>278</v>
      </c>
      <c r="B298" s="14" t="s">
        <v>75</v>
      </c>
      <c r="C298" s="15" t="s">
        <v>14</v>
      </c>
      <c r="D298" s="4" t="s">
        <v>20</v>
      </c>
      <c r="E298" s="4" t="s">
        <v>1607</v>
      </c>
      <c r="F298" s="4">
        <v>60095</v>
      </c>
      <c r="G298" s="4" t="s">
        <v>1624</v>
      </c>
      <c r="H298" s="4" t="s">
        <v>78</v>
      </c>
      <c r="I298" s="4" t="s">
        <v>78</v>
      </c>
      <c r="J298" s="4" t="s">
        <v>1625</v>
      </c>
      <c r="K298" s="3" t="s">
        <v>1626</v>
      </c>
      <c r="L298" s="4" t="s">
        <v>153</v>
      </c>
      <c r="M298" s="4" t="s">
        <v>82</v>
      </c>
      <c r="N298" s="4" t="s">
        <v>1622</v>
      </c>
      <c r="O298" s="4">
        <v>13.715</v>
      </c>
      <c r="P298" s="4" t="s">
        <v>84</v>
      </c>
      <c r="Q298" s="4">
        <v>13.685</v>
      </c>
      <c r="R298" s="4">
        <v>486.19</v>
      </c>
      <c r="S298" s="4">
        <v>337.07</v>
      </c>
      <c r="T298" s="19">
        <v>42460</v>
      </c>
      <c r="U298" s="19">
        <v>42460</v>
      </c>
      <c r="V298" s="19">
        <v>42585</v>
      </c>
      <c r="W298" s="4">
        <v>99.81</v>
      </c>
      <c r="X298" s="4">
        <v>98.53</v>
      </c>
      <c r="Y298" s="19">
        <v>43679</v>
      </c>
      <c r="Z298" s="19" t="s">
        <v>84</v>
      </c>
      <c r="AA298" s="19">
        <v>45087</v>
      </c>
      <c r="AB298" s="19" t="s">
        <v>1627</v>
      </c>
      <c r="AC298" s="22" t="s">
        <v>1628</v>
      </c>
      <c r="AD298" s="22" t="s">
        <v>1623</v>
      </c>
      <c r="AE298" s="22" t="s">
        <v>88</v>
      </c>
    </row>
    <row r="299" ht="51" spans="1:31">
      <c r="A299" s="4">
        <f>SUBTOTAL(103,$K$3:K299)</f>
        <v>279</v>
      </c>
      <c r="B299" s="14" t="s">
        <v>75</v>
      </c>
      <c r="C299" s="15" t="s">
        <v>14</v>
      </c>
      <c r="D299" s="4" t="s">
        <v>20</v>
      </c>
      <c r="E299" s="4" t="s">
        <v>1607</v>
      </c>
      <c r="F299" s="4">
        <v>156307</v>
      </c>
      <c r="G299" s="4" t="s">
        <v>1629</v>
      </c>
      <c r="H299" s="4" t="s">
        <v>105</v>
      </c>
      <c r="I299" s="4" t="s">
        <v>106</v>
      </c>
      <c r="J299" s="4" t="s">
        <v>1630</v>
      </c>
      <c r="K299" s="3" t="s">
        <v>1631</v>
      </c>
      <c r="L299" s="4" t="s">
        <v>153</v>
      </c>
      <c r="M299" s="4" t="s">
        <v>82</v>
      </c>
      <c r="N299" s="4" t="s">
        <v>1622</v>
      </c>
      <c r="O299" s="4">
        <v>14.21</v>
      </c>
      <c r="P299" s="4" t="s">
        <v>84</v>
      </c>
      <c r="Q299" s="4">
        <v>13.2285</v>
      </c>
      <c r="R299" s="4">
        <v>794.74</v>
      </c>
      <c r="S299" s="4">
        <v>111</v>
      </c>
      <c r="T299" s="19">
        <v>42460</v>
      </c>
      <c r="U299" s="19">
        <v>45142</v>
      </c>
      <c r="V299" s="19">
        <v>45198</v>
      </c>
      <c r="W299" s="4">
        <v>84.32</v>
      </c>
      <c r="X299" s="4">
        <v>79.74</v>
      </c>
      <c r="Y299" s="19">
        <v>45928</v>
      </c>
      <c r="Z299" s="19">
        <v>46233</v>
      </c>
      <c r="AA299" s="19" t="s">
        <v>84</v>
      </c>
      <c r="AB299" s="19" t="s">
        <v>1632</v>
      </c>
      <c r="AC299" s="22" t="s">
        <v>1633</v>
      </c>
      <c r="AD299" s="22" t="s">
        <v>1623</v>
      </c>
      <c r="AE299" s="22" t="s">
        <v>88</v>
      </c>
    </row>
    <row r="300" ht="38.25" hidden="1" spans="1:31">
      <c r="A300" s="4">
        <f>SUBTOTAL(103,$K$3:K300)</f>
        <v>279</v>
      </c>
      <c r="B300" s="14" t="s">
        <v>75</v>
      </c>
      <c r="C300" s="15" t="s">
        <v>14</v>
      </c>
      <c r="D300" s="4" t="s">
        <v>20</v>
      </c>
      <c r="E300" s="4" t="s">
        <v>1551</v>
      </c>
      <c r="F300" s="4">
        <v>150841</v>
      </c>
      <c r="G300" s="4" t="s">
        <v>1634</v>
      </c>
      <c r="H300" s="4" t="s">
        <v>430</v>
      </c>
      <c r="I300" s="4" t="s">
        <v>430</v>
      </c>
      <c r="J300" s="4" t="s">
        <v>1635</v>
      </c>
      <c r="K300" s="3" t="s">
        <v>1636</v>
      </c>
      <c r="L300" s="4" t="s">
        <v>915</v>
      </c>
      <c r="M300" s="4" t="s">
        <v>82</v>
      </c>
      <c r="N300" s="4" t="s">
        <v>1637</v>
      </c>
      <c r="O300" s="4">
        <v>26.249</v>
      </c>
      <c r="P300" s="4" t="s">
        <v>84</v>
      </c>
      <c r="Q300" s="4">
        <v>17.56</v>
      </c>
      <c r="R300" s="4">
        <v>315.63</v>
      </c>
      <c r="S300" s="4" t="s">
        <v>84</v>
      </c>
      <c r="T300" s="19">
        <v>44105</v>
      </c>
      <c r="U300" s="19" t="s">
        <v>713</v>
      </c>
      <c r="V300" s="19" t="s">
        <v>84</v>
      </c>
      <c r="W300" s="4" t="s">
        <v>84</v>
      </c>
      <c r="X300" s="4" t="s">
        <v>84</v>
      </c>
      <c r="Y300" s="19" t="s">
        <v>84</v>
      </c>
      <c r="Z300" s="19" t="s">
        <v>84</v>
      </c>
      <c r="AA300" s="19" t="s">
        <v>84</v>
      </c>
      <c r="AB300" s="19" t="s">
        <v>508</v>
      </c>
      <c r="AC300" s="22" t="s">
        <v>84</v>
      </c>
      <c r="AD300" s="22" t="s">
        <v>1638</v>
      </c>
      <c r="AE300" s="22" t="s">
        <v>88</v>
      </c>
    </row>
    <row r="301" ht="89.25" spans="1:31">
      <c r="A301" s="4">
        <f>SUBTOTAL(103,$K$3:K301)</f>
        <v>280</v>
      </c>
      <c r="B301" s="14" t="s">
        <v>75</v>
      </c>
      <c r="C301" s="15" t="s">
        <v>14</v>
      </c>
      <c r="D301" s="4" t="s">
        <v>20</v>
      </c>
      <c r="E301" s="4" t="s">
        <v>1551</v>
      </c>
      <c r="F301" s="4">
        <v>156423</v>
      </c>
      <c r="G301" s="4" t="s">
        <v>1639</v>
      </c>
      <c r="H301" s="4" t="s">
        <v>105</v>
      </c>
      <c r="I301" s="4" t="s">
        <v>106</v>
      </c>
      <c r="J301" s="4" t="s">
        <v>1640</v>
      </c>
      <c r="K301" s="3" t="s">
        <v>1641</v>
      </c>
      <c r="L301" s="4" t="s">
        <v>153</v>
      </c>
      <c r="M301" s="4" t="s">
        <v>304</v>
      </c>
      <c r="N301" s="4" t="s">
        <v>1642</v>
      </c>
      <c r="O301" s="4">
        <v>10.5</v>
      </c>
      <c r="P301" s="4" t="s">
        <v>84</v>
      </c>
      <c r="Q301" s="4">
        <v>3.58</v>
      </c>
      <c r="R301" s="4">
        <v>350.88</v>
      </c>
      <c r="S301" s="4">
        <v>216</v>
      </c>
      <c r="T301" s="19">
        <v>44911</v>
      </c>
      <c r="U301" s="19">
        <v>45174</v>
      </c>
      <c r="V301" s="19">
        <v>45239</v>
      </c>
      <c r="W301" s="4">
        <v>25.61</v>
      </c>
      <c r="X301" s="4">
        <v>24.14</v>
      </c>
      <c r="Y301" s="19">
        <v>46334</v>
      </c>
      <c r="Z301" s="19">
        <v>46334</v>
      </c>
      <c r="AA301" s="19" t="s">
        <v>84</v>
      </c>
      <c r="AB301" s="19" t="s">
        <v>1632</v>
      </c>
      <c r="AC301" s="22" t="s">
        <v>1643</v>
      </c>
      <c r="AD301" s="22" t="s">
        <v>1644</v>
      </c>
      <c r="AE301" s="22" t="s">
        <v>714</v>
      </c>
    </row>
    <row r="302" ht="63.75" spans="1:31">
      <c r="A302" s="4">
        <f>SUBTOTAL(103,$K$3:K302)</f>
        <v>281</v>
      </c>
      <c r="B302" s="14" t="s">
        <v>75</v>
      </c>
      <c r="C302" s="15" t="s">
        <v>14</v>
      </c>
      <c r="D302" s="4" t="s">
        <v>20</v>
      </c>
      <c r="E302" s="4" t="s">
        <v>1551</v>
      </c>
      <c r="F302" s="4">
        <v>150878</v>
      </c>
      <c r="G302" s="4" t="s">
        <v>1645</v>
      </c>
      <c r="H302" s="4" t="s">
        <v>105</v>
      </c>
      <c r="I302" s="4" t="s">
        <v>106</v>
      </c>
      <c r="J302" s="4" t="s">
        <v>1646</v>
      </c>
      <c r="K302" s="3" t="s">
        <v>1647</v>
      </c>
      <c r="L302" s="4" t="s">
        <v>153</v>
      </c>
      <c r="M302" s="4" t="s">
        <v>304</v>
      </c>
      <c r="N302" s="4" t="s">
        <v>1648</v>
      </c>
      <c r="O302" s="4">
        <v>10.5</v>
      </c>
      <c r="P302" s="4" t="s">
        <v>84</v>
      </c>
      <c r="Q302" s="4">
        <v>8.42</v>
      </c>
      <c r="R302" s="4">
        <v>277.44</v>
      </c>
      <c r="S302" s="4">
        <v>177</v>
      </c>
      <c r="T302" s="19">
        <v>44019</v>
      </c>
      <c r="U302" s="19">
        <v>44099</v>
      </c>
      <c r="V302" s="19">
        <v>44119</v>
      </c>
      <c r="W302" s="4">
        <v>69.82</v>
      </c>
      <c r="X302" s="4">
        <v>68.64</v>
      </c>
      <c r="Y302" s="19">
        <v>44849</v>
      </c>
      <c r="Z302" s="19">
        <v>46203</v>
      </c>
      <c r="AA302" s="19" t="s">
        <v>84</v>
      </c>
      <c r="AB302" s="19" t="s">
        <v>1649</v>
      </c>
      <c r="AC302" s="22" t="s">
        <v>1650</v>
      </c>
      <c r="AD302" s="22" t="s">
        <v>1644</v>
      </c>
      <c r="AE302" s="22" t="s">
        <v>1449</v>
      </c>
    </row>
    <row r="303" ht="89.25" spans="1:31">
      <c r="A303" s="4">
        <f>SUBTOTAL(103,$K$3:K303)</f>
        <v>282</v>
      </c>
      <c r="B303" s="14" t="s">
        <v>75</v>
      </c>
      <c r="C303" s="15" t="s">
        <v>14</v>
      </c>
      <c r="D303" s="4" t="s">
        <v>20</v>
      </c>
      <c r="E303" s="4" t="s">
        <v>1551</v>
      </c>
      <c r="F303" s="4">
        <v>154901</v>
      </c>
      <c r="G303" s="4" t="s">
        <v>1651</v>
      </c>
      <c r="H303" s="4" t="s">
        <v>105</v>
      </c>
      <c r="I303" s="4" t="s">
        <v>106</v>
      </c>
      <c r="J303" s="4" t="s">
        <v>1652</v>
      </c>
      <c r="K303" s="3" t="s">
        <v>1653</v>
      </c>
      <c r="L303" s="4" t="s">
        <v>153</v>
      </c>
      <c r="M303" s="4" t="s">
        <v>304</v>
      </c>
      <c r="N303" s="4" t="s">
        <v>1642</v>
      </c>
      <c r="O303" s="4">
        <v>11.26</v>
      </c>
      <c r="P303" s="4" t="s">
        <v>84</v>
      </c>
      <c r="Q303" s="4">
        <v>4.93</v>
      </c>
      <c r="R303" s="4">
        <v>342.29</v>
      </c>
      <c r="S303" s="4">
        <v>186.56</v>
      </c>
      <c r="T303" s="19">
        <v>44911</v>
      </c>
      <c r="U303" s="19">
        <v>44944</v>
      </c>
      <c r="V303" s="19">
        <v>45093</v>
      </c>
      <c r="W303" s="4">
        <v>37.38</v>
      </c>
      <c r="X303" s="4">
        <v>35.16</v>
      </c>
      <c r="Y303" s="19">
        <v>45823</v>
      </c>
      <c r="Z303" s="19">
        <v>46387</v>
      </c>
      <c r="AA303" s="19" t="s">
        <v>84</v>
      </c>
      <c r="AB303" s="19" t="s">
        <v>1654</v>
      </c>
      <c r="AC303" s="22" t="s">
        <v>1655</v>
      </c>
      <c r="AD303" s="22" t="s">
        <v>1644</v>
      </c>
      <c r="AE303" s="22" t="s">
        <v>714</v>
      </c>
    </row>
    <row r="304" ht="89.25" spans="1:31">
      <c r="A304" s="4">
        <f>SUBTOTAL(103,$K$3:K304)</f>
        <v>283</v>
      </c>
      <c r="B304" s="14" t="s">
        <v>75</v>
      </c>
      <c r="C304" s="15" t="s">
        <v>14</v>
      </c>
      <c r="D304" s="4" t="s">
        <v>20</v>
      </c>
      <c r="E304" s="4" t="s">
        <v>1551</v>
      </c>
      <c r="F304" s="4">
        <v>150880</v>
      </c>
      <c r="G304" s="4" t="s">
        <v>1656</v>
      </c>
      <c r="H304" s="4" t="s">
        <v>105</v>
      </c>
      <c r="I304" s="4" t="s">
        <v>106</v>
      </c>
      <c r="J304" s="4" t="s">
        <v>1657</v>
      </c>
      <c r="K304" s="3" t="s">
        <v>1658</v>
      </c>
      <c r="L304" s="4" t="s">
        <v>153</v>
      </c>
      <c r="M304" s="4" t="s">
        <v>304</v>
      </c>
      <c r="N304" s="4" t="s">
        <v>1642</v>
      </c>
      <c r="O304" s="4">
        <v>11.45</v>
      </c>
      <c r="P304" s="4" t="s">
        <v>84</v>
      </c>
      <c r="Q304" s="4">
        <v>3.95</v>
      </c>
      <c r="R304" s="4">
        <v>202.36</v>
      </c>
      <c r="S304" s="4">
        <v>118.56</v>
      </c>
      <c r="T304" s="19">
        <v>44043</v>
      </c>
      <c r="U304" s="19">
        <v>44057</v>
      </c>
      <c r="V304" s="19">
        <v>44119</v>
      </c>
      <c r="W304" s="4">
        <v>45.55</v>
      </c>
      <c r="X304" s="4">
        <v>45.27</v>
      </c>
      <c r="Y304" s="19">
        <v>44668</v>
      </c>
      <c r="Z304" s="19">
        <v>46387</v>
      </c>
      <c r="AA304" s="19" t="s">
        <v>84</v>
      </c>
      <c r="AB304" s="19" t="s">
        <v>1659</v>
      </c>
      <c r="AC304" s="22" t="s">
        <v>1660</v>
      </c>
      <c r="AD304" s="22" t="s">
        <v>1638</v>
      </c>
      <c r="AE304" s="22" t="s">
        <v>714</v>
      </c>
    </row>
    <row r="305" ht="76.5" spans="1:31">
      <c r="A305" s="4">
        <f>SUBTOTAL(103,$K$3:K305)</f>
        <v>284</v>
      </c>
      <c r="B305" s="14" t="s">
        <v>75</v>
      </c>
      <c r="C305" s="15" t="s">
        <v>14</v>
      </c>
      <c r="D305" s="4" t="s">
        <v>20</v>
      </c>
      <c r="E305" s="4" t="s">
        <v>1536</v>
      </c>
      <c r="F305" s="4">
        <v>149309</v>
      </c>
      <c r="G305" s="4" t="s">
        <v>1661</v>
      </c>
      <c r="H305" s="4" t="s">
        <v>78</v>
      </c>
      <c r="I305" s="4" t="s">
        <v>78</v>
      </c>
      <c r="J305" s="4" t="s">
        <v>1662</v>
      </c>
      <c r="K305" s="3" t="s">
        <v>1663</v>
      </c>
      <c r="L305" s="4" t="s">
        <v>81</v>
      </c>
      <c r="M305" s="4" t="s">
        <v>82</v>
      </c>
      <c r="N305" s="4" t="s">
        <v>1664</v>
      </c>
      <c r="O305" s="4">
        <v>21.72</v>
      </c>
      <c r="P305" s="4" t="s">
        <v>84</v>
      </c>
      <c r="Q305" s="4">
        <v>21.435</v>
      </c>
      <c r="R305" s="4">
        <v>320.97</v>
      </c>
      <c r="S305" s="4">
        <v>193.79</v>
      </c>
      <c r="T305" s="19">
        <v>43901</v>
      </c>
      <c r="U305" s="19">
        <v>43907</v>
      </c>
      <c r="V305" s="19">
        <v>44013</v>
      </c>
      <c r="W305" s="4">
        <v>94.95</v>
      </c>
      <c r="X305" s="4">
        <v>94.02</v>
      </c>
      <c r="Y305" s="19">
        <v>44742</v>
      </c>
      <c r="Z305" s="19" t="s">
        <v>84</v>
      </c>
      <c r="AA305" s="19">
        <v>45173</v>
      </c>
      <c r="AB305" s="19" t="s">
        <v>1600</v>
      </c>
      <c r="AC305" s="22" t="s">
        <v>1665</v>
      </c>
      <c r="AD305" s="22" t="s">
        <v>772</v>
      </c>
      <c r="AE305" s="22" t="s">
        <v>88</v>
      </c>
    </row>
    <row r="306" ht="76.5" spans="1:31">
      <c r="A306" s="4">
        <f>SUBTOTAL(103,$K$3:K306)</f>
        <v>285</v>
      </c>
      <c r="B306" s="14" t="s">
        <v>75</v>
      </c>
      <c r="C306" s="15" t="s">
        <v>14</v>
      </c>
      <c r="D306" s="4" t="s">
        <v>20</v>
      </c>
      <c r="E306" s="4" t="s">
        <v>1536</v>
      </c>
      <c r="F306" s="4">
        <v>156782</v>
      </c>
      <c r="G306" s="4" t="s">
        <v>1666</v>
      </c>
      <c r="H306" s="4" t="s">
        <v>105</v>
      </c>
      <c r="I306" s="4" t="s">
        <v>106</v>
      </c>
      <c r="J306" s="4" t="s">
        <v>1667</v>
      </c>
      <c r="K306" s="3" t="s">
        <v>1668</v>
      </c>
      <c r="L306" s="4" t="s">
        <v>81</v>
      </c>
      <c r="M306" s="4" t="s">
        <v>82</v>
      </c>
      <c r="N306" s="4" t="s">
        <v>1664</v>
      </c>
      <c r="O306" s="4">
        <v>21.9</v>
      </c>
      <c r="P306" s="4">
        <v>0.7</v>
      </c>
      <c r="Q306" s="4">
        <v>11.46</v>
      </c>
      <c r="R306" s="4">
        <v>355.79</v>
      </c>
      <c r="S306" s="4">
        <v>69</v>
      </c>
      <c r="T306" s="19">
        <v>43901</v>
      </c>
      <c r="U306" s="19">
        <v>45209</v>
      </c>
      <c r="V306" s="19">
        <v>45296</v>
      </c>
      <c r="W306" s="4">
        <v>43.47</v>
      </c>
      <c r="X306" s="4">
        <v>42.46</v>
      </c>
      <c r="Y306" s="19">
        <v>46026</v>
      </c>
      <c r="Z306" s="19">
        <v>46387</v>
      </c>
      <c r="AA306" s="19" t="s">
        <v>84</v>
      </c>
      <c r="AB306" s="19" t="s">
        <v>1669</v>
      </c>
      <c r="AC306" s="22" t="s">
        <v>1670</v>
      </c>
      <c r="AD306" s="22" t="s">
        <v>772</v>
      </c>
      <c r="AE306" s="22" t="s">
        <v>88</v>
      </c>
    </row>
    <row r="307" ht="76.5" spans="1:31">
      <c r="A307" s="4">
        <f>SUBTOTAL(103,$K$3:K307)</f>
        <v>286</v>
      </c>
      <c r="B307" s="14" t="s">
        <v>75</v>
      </c>
      <c r="C307" s="15" t="s">
        <v>14</v>
      </c>
      <c r="D307" s="4" t="s">
        <v>20</v>
      </c>
      <c r="E307" s="4" t="s">
        <v>1536</v>
      </c>
      <c r="F307" s="4">
        <v>149347</v>
      </c>
      <c r="G307" s="4" t="s">
        <v>1671</v>
      </c>
      <c r="H307" s="4" t="s">
        <v>78</v>
      </c>
      <c r="I307" s="4" t="s">
        <v>78</v>
      </c>
      <c r="J307" s="4" t="s">
        <v>1672</v>
      </c>
      <c r="K307" s="3" t="s">
        <v>1673</v>
      </c>
      <c r="L307" s="4" t="s">
        <v>81</v>
      </c>
      <c r="M307" s="4" t="s">
        <v>82</v>
      </c>
      <c r="N307" s="4" t="s">
        <v>1664</v>
      </c>
      <c r="O307" s="4">
        <v>22.7</v>
      </c>
      <c r="P307" s="4" t="s">
        <v>84</v>
      </c>
      <c r="Q307" s="4">
        <v>22.7</v>
      </c>
      <c r="R307" s="4">
        <v>365.42</v>
      </c>
      <c r="S307" s="4">
        <v>206.26</v>
      </c>
      <c r="T307" s="19">
        <v>43905</v>
      </c>
      <c r="U307" s="19">
        <v>43913</v>
      </c>
      <c r="V307" s="19">
        <v>44013</v>
      </c>
      <c r="W307" s="4">
        <v>97.42</v>
      </c>
      <c r="X307" s="4">
        <v>97.07</v>
      </c>
      <c r="Y307" s="19">
        <v>44742</v>
      </c>
      <c r="Z307" s="19" t="s">
        <v>84</v>
      </c>
      <c r="AA307" s="19">
        <v>45453</v>
      </c>
      <c r="AB307" s="19" t="s">
        <v>1674</v>
      </c>
      <c r="AC307" s="22" t="s">
        <v>1675</v>
      </c>
      <c r="AD307" s="22" t="s">
        <v>772</v>
      </c>
      <c r="AE307" s="22" t="s">
        <v>88</v>
      </c>
    </row>
    <row r="308" ht="76.5" spans="1:31">
      <c r="A308" s="4">
        <f>SUBTOTAL(103,$K$3:K308)</f>
        <v>287</v>
      </c>
      <c r="B308" s="14" t="s">
        <v>75</v>
      </c>
      <c r="C308" s="15" t="s">
        <v>14</v>
      </c>
      <c r="D308" s="4" t="s">
        <v>20</v>
      </c>
      <c r="E308" s="4" t="s">
        <v>1536</v>
      </c>
      <c r="F308" s="4">
        <v>149927</v>
      </c>
      <c r="G308" s="4" t="s">
        <v>1676</v>
      </c>
      <c r="H308" s="4" t="s">
        <v>78</v>
      </c>
      <c r="I308" s="4" t="s">
        <v>78</v>
      </c>
      <c r="J308" s="4" t="s">
        <v>1677</v>
      </c>
      <c r="K308" s="3" t="s">
        <v>1678</v>
      </c>
      <c r="L308" s="4" t="s">
        <v>81</v>
      </c>
      <c r="M308" s="4" t="s">
        <v>82</v>
      </c>
      <c r="N308" s="4" t="s">
        <v>1664</v>
      </c>
      <c r="O308" s="4">
        <v>21.5</v>
      </c>
      <c r="P308" s="4" t="s">
        <v>84</v>
      </c>
      <c r="Q308" s="4">
        <v>21.26</v>
      </c>
      <c r="R308" s="4">
        <v>330.78</v>
      </c>
      <c r="S308" s="4">
        <v>205.26</v>
      </c>
      <c r="T308" s="19">
        <v>43920</v>
      </c>
      <c r="U308" s="19">
        <v>43920</v>
      </c>
      <c r="V308" s="19">
        <v>44013</v>
      </c>
      <c r="W308" s="4">
        <v>99.51</v>
      </c>
      <c r="X308" s="4">
        <v>99.51</v>
      </c>
      <c r="Y308" s="19">
        <v>44561</v>
      </c>
      <c r="Z308" s="19" t="s">
        <v>84</v>
      </c>
      <c r="AA308" s="19">
        <v>45004</v>
      </c>
      <c r="AB308" s="19" t="s">
        <v>1575</v>
      </c>
      <c r="AC308" s="22" t="s">
        <v>1679</v>
      </c>
      <c r="AD308" s="22" t="s">
        <v>1065</v>
      </c>
      <c r="AE308" s="22" t="s">
        <v>88</v>
      </c>
    </row>
    <row r="309" ht="76.5" spans="1:31">
      <c r="A309" s="4">
        <f>SUBTOTAL(103,$K$3:K309)</f>
        <v>288</v>
      </c>
      <c r="B309" s="14" t="s">
        <v>75</v>
      </c>
      <c r="C309" s="15" t="s">
        <v>14</v>
      </c>
      <c r="D309" s="4" t="s">
        <v>20</v>
      </c>
      <c r="E309" s="4" t="s">
        <v>1536</v>
      </c>
      <c r="F309" s="4">
        <v>156685</v>
      </c>
      <c r="G309" s="4" t="s">
        <v>1680</v>
      </c>
      <c r="H309" s="4" t="s">
        <v>105</v>
      </c>
      <c r="I309" s="4" t="s">
        <v>106</v>
      </c>
      <c r="J309" s="4" t="s">
        <v>1681</v>
      </c>
      <c r="K309" s="3" t="s">
        <v>1682</v>
      </c>
      <c r="L309" s="4" t="s">
        <v>81</v>
      </c>
      <c r="M309" s="4" t="s">
        <v>82</v>
      </c>
      <c r="N309" s="4" t="s">
        <v>1664</v>
      </c>
      <c r="O309" s="4">
        <v>21.5</v>
      </c>
      <c r="P309" s="4" t="s">
        <v>84</v>
      </c>
      <c r="Q309" s="4">
        <v>19.25</v>
      </c>
      <c r="R309" s="4">
        <v>330.8</v>
      </c>
      <c r="S309" s="4">
        <v>110.73</v>
      </c>
      <c r="T309" s="19">
        <v>43920</v>
      </c>
      <c r="U309" s="19">
        <v>45191</v>
      </c>
      <c r="V309" s="19">
        <v>45253</v>
      </c>
      <c r="W309" s="4">
        <v>93.04</v>
      </c>
      <c r="X309" s="4">
        <v>90.88</v>
      </c>
      <c r="Y309" s="19">
        <v>45982</v>
      </c>
      <c r="Z309" s="19">
        <v>46203</v>
      </c>
      <c r="AA309" s="19" t="s">
        <v>84</v>
      </c>
      <c r="AB309" s="19" t="s">
        <v>1683</v>
      </c>
      <c r="AC309" s="22" t="s">
        <v>1684</v>
      </c>
      <c r="AD309" s="22" t="s">
        <v>1065</v>
      </c>
      <c r="AE309" s="22" t="s">
        <v>88</v>
      </c>
    </row>
    <row r="310" ht="63.75" spans="1:31">
      <c r="A310" s="4">
        <f>SUBTOTAL(103,$K$3:K310)</f>
        <v>289</v>
      </c>
      <c r="B310" s="14" t="s">
        <v>75</v>
      </c>
      <c r="C310" s="15" t="s">
        <v>14</v>
      </c>
      <c r="D310" s="4" t="s">
        <v>20</v>
      </c>
      <c r="E310" s="4" t="s">
        <v>1536</v>
      </c>
      <c r="F310" s="4">
        <v>153084</v>
      </c>
      <c r="G310" s="4" t="s">
        <v>1685</v>
      </c>
      <c r="H310" s="4" t="s">
        <v>78</v>
      </c>
      <c r="I310" s="4" t="s">
        <v>78</v>
      </c>
      <c r="J310" s="4" t="s">
        <v>1686</v>
      </c>
      <c r="K310" s="3" t="s">
        <v>1687</v>
      </c>
      <c r="L310" s="4" t="s">
        <v>214</v>
      </c>
      <c r="M310" s="4" t="s">
        <v>82</v>
      </c>
      <c r="N310" s="4">
        <v>202</v>
      </c>
      <c r="O310" s="4">
        <v>42.44</v>
      </c>
      <c r="P310" s="4" t="s">
        <v>84</v>
      </c>
      <c r="Q310" s="4">
        <v>42.44</v>
      </c>
      <c r="R310" s="4">
        <v>605.36</v>
      </c>
      <c r="S310" s="4">
        <v>275</v>
      </c>
      <c r="T310" s="19">
        <v>44645</v>
      </c>
      <c r="U310" s="19">
        <v>44650</v>
      </c>
      <c r="V310" s="19">
        <v>44735</v>
      </c>
      <c r="W310" s="4">
        <v>100</v>
      </c>
      <c r="X310" s="4">
        <v>99.35</v>
      </c>
      <c r="Y310" s="19">
        <v>45646</v>
      </c>
      <c r="Z310" s="19" t="s">
        <v>84</v>
      </c>
      <c r="AA310" s="19">
        <v>45674</v>
      </c>
      <c r="AB310" s="19" t="s">
        <v>1688</v>
      </c>
      <c r="AC310" s="22" t="s">
        <v>1689</v>
      </c>
      <c r="AD310" s="22" t="s">
        <v>1109</v>
      </c>
      <c r="AE310" s="22" t="s">
        <v>88</v>
      </c>
    </row>
    <row r="311" ht="51" spans="1:31">
      <c r="A311" s="4">
        <f>SUBTOTAL(103,$K$3:K311)</f>
        <v>290</v>
      </c>
      <c r="B311" s="14" t="s">
        <v>75</v>
      </c>
      <c r="C311" s="15" t="s">
        <v>14</v>
      </c>
      <c r="D311" s="4" t="s">
        <v>20</v>
      </c>
      <c r="E311" s="4" t="s">
        <v>1536</v>
      </c>
      <c r="F311" s="4">
        <v>155138</v>
      </c>
      <c r="G311" s="4" t="s">
        <v>1690</v>
      </c>
      <c r="H311" s="4" t="s">
        <v>105</v>
      </c>
      <c r="I311" s="4" t="s">
        <v>106</v>
      </c>
      <c r="J311" s="4" t="s">
        <v>1691</v>
      </c>
      <c r="K311" s="3" t="s">
        <v>1692</v>
      </c>
      <c r="L311" s="4" t="s">
        <v>214</v>
      </c>
      <c r="M311" s="4" t="s">
        <v>82</v>
      </c>
      <c r="N311" s="4" t="s">
        <v>1693</v>
      </c>
      <c r="O311" s="4">
        <v>34.97</v>
      </c>
      <c r="P311" s="4" t="s">
        <v>84</v>
      </c>
      <c r="Q311" s="4">
        <v>33.75</v>
      </c>
      <c r="R311" s="4">
        <v>430.24</v>
      </c>
      <c r="S311" s="4">
        <v>187.89</v>
      </c>
      <c r="T311" s="19">
        <v>44911</v>
      </c>
      <c r="U311" s="19">
        <v>45008</v>
      </c>
      <c r="V311" s="19">
        <v>45162</v>
      </c>
      <c r="W311" s="4">
        <v>87</v>
      </c>
      <c r="X311" s="4">
        <v>80.62</v>
      </c>
      <c r="Y311" s="19">
        <v>46076</v>
      </c>
      <c r="Z311" s="19">
        <v>46295</v>
      </c>
      <c r="AA311" s="19" t="s">
        <v>84</v>
      </c>
      <c r="AB311" s="19" t="s">
        <v>1694</v>
      </c>
      <c r="AC311" s="22" t="s">
        <v>1695</v>
      </c>
      <c r="AD311" s="22" t="s">
        <v>1696</v>
      </c>
      <c r="AE311" s="22" t="s">
        <v>88</v>
      </c>
    </row>
    <row r="312" ht="51" spans="1:31">
      <c r="A312" s="4">
        <f>SUBTOTAL(103,$K$3:K312)</f>
        <v>291</v>
      </c>
      <c r="B312" s="14" t="s">
        <v>75</v>
      </c>
      <c r="C312" s="15" t="s">
        <v>14</v>
      </c>
      <c r="D312" s="4" t="s">
        <v>20</v>
      </c>
      <c r="E312" s="4" t="s">
        <v>1536</v>
      </c>
      <c r="F312" s="4">
        <v>154866</v>
      </c>
      <c r="G312" s="4" t="s">
        <v>1697</v>
      </c>
      <c r="H312" s="4" t="s">
        <v>105</v>
      </c>
      <c r="I312" s="4" t="s">
        <v>106</v>
      </c>
      <c r="J312" s="4" t="s">
        <v>1698</v>
      </c>
      <c r="K312" s="3" t="s">
        <v>1699</v>
      </c>
      <c r="L312" s="4" t="s">
        <v>214</v>
      </c>
      <c r="M312" s="4" t="s">
        <v>82</v>
      </c>
      <c r="N312" s="4" t="s">
        <v>1693</v>
      </c>
      <c r="O312" s="4">
        <v>35.08</v>
      </c>
      <c r="P312" s="4" t="s">
        <v>84</v>
      </c>
      <c r="Q312" s="4">
        <v>20.5</v>
      </c>
      <c r="R312" s="4">
        <v>442.54</v>
      </c>
      <c r="S312" s="4">
        <v>220.79</v>
      </c>
      <c r="T312" s="19">
        <v>44911</v>
      </c>
      <c r="U312" s="19">
        <v>44965</v>
      </c>
      <c r="V312" s="19">
        <v>45162</v>
      </c>
      <c r="W312" s="4">
        <v>70.01</v>
      </c>
      <c r="X312" s="4">
        <v>62</v>
      </c>
      <c r="Y312" s="19">
        <v>46076</v>
      </c>
      <c r="Z312" s="19">
        <v>46477</v>
      </c>
      <c r="AA312" s="19" t="s">
        <v>84</v>
      </c>
      <c r="AB312" s="19" t="s">
        <v>1540</v>
      </c>
      <c r="AC312" s="22" t="s">
        <v>1689</v>
      </c>
      <c r="AD312" s="22" t="s">
        <v>1696</v>
      </c>
      <c r="AE312" s="22" t="s">
        <v>88</v>
      </c>
    </row>
    <row r="313" ht="51" spans="1:31">
      <c r="A313" s="4">
        <f>SUBTOTAL(103,$K$3:K313)</f>
        <v>292</v>
      </c>
      <c r="B313" s="14" t="s">
        <v>75</v>
      </c>
      <c r="C313" s="15" t="s">
        <v>14</v>
      </c>
      <c r="D313" s="4" t="s">
        <v>20</v>
      </c>
      <c r="E313" s="4" t="s">
        <v>1536</v>
      </c>
      <c r="F313" s="4">
        <v>154863</v>
      </c>
      <c r="G313" s="4" t="s">
        <v>1700</v>
      </c>
      <c r="H313" s="4" t="s">
        <v>105</v>
      </c>
      <c r="I313" s="4" t="s">
        <v>106</v>
      </c>
      <c r="J313" s="4" t="s">
        <v>1701</v>
      </c>
      <c r="K313" s="3" t="s">
        <v>1702</v>
      </c>
      <c r="L313" s="4" t="s">
        <v>214</v>
      </c>
      <c r="M313" s="4" t="s">
        <v>82</v>
      </c>
      <c r="N313" s="4" t="s">
        <v>1693</v>
      </c>
      <c r="O313" s="4">
        <v>36.941</v>
      </c>
      <c r="P313" s="4" t="s">
        <v>84</v>
      </c>
      <c r="Q313" s="4">
        <v>32.11</v>
      </c>
      <c r="R313" s="4">
        <v>497.18</v>
      </c>
      <c r="S313" s="4">
        <v>272.59</v>
      </c>
      <c r="T313" s="19">
        <v>44911</v>
      </c>
      <c r="U313" s="19">
        <v>44965</v>
      </c>
      <c r="V313" s="19">
        <v>45164</v>
      </c>
      <c r="W313" s="4">
        <v>85.67</v>
      </c>
      <c r="X313" s="4">
        <v>84</v>
      </c>
      <c r="Y313" s="19">
        <v>46078</v>
      </c>
      <c r="Z313" s="19">
        <v>46356</v>
      </c>
      <c r="AA313" s="19" t="s">
        <v>84</v>
      </c>
      <c r="AB313" s="19" t="s">
        <v>1133</v>
      </c>
      <c r="AC313" s="22" t="s">
        <v>1703</v>
      </c>
      <c r="AD313" s="22" t="s">
        <v>1696</v>
      </c>
      <c r="AE313" s="22" t="s">
        <v>88</v>
      </c>
    </row>
    <row r="314" ht="51" spans="1:31">
      <c r="A314" s="4">
        <f>SUBTOTAL(103,$K$3:K314)</f>
        <v>293</v>
      </c>
      <c r="B314" s="14" t="s">
        <v>75</v>
      </c>
      <c r="C314" s="15" t="s">
        <v>14</v>
      </c>
      <c r="D314" s="4" t="s">
        <v>20</v>
      </c>
      <c r="E314" s="4" t="s">
        <v>1607</v>
      </c>
      <c r="F314" s="4">
        <v>150988</v>
      </c>
      <c r="G314" s="4" t="s">
        <v>1704</v>
      </c>
      <c r="H314" s="4" t="s">
        <v>78</v>
      </c>
      <c r="I314" s="4" t="s">
        <v>78</v>
      </c>
      <c r="J314" s="4" t="s">
        <v>1705</v>
      </c>
      <c r="K314" s="3" t="s">
        <v>1706</v>
      </c>
      <c r="L314" s="4" t="s">
        <v>915</v>
      </c>
      <c r="M314" s="4" t="s">
        <v>82</v>
      </c>
      <c r="N314" s="4" t="s">
        <v>1114</v>
      </c>
      <c r="O314" s="4">
        <v>14.7</v>
      </c>
      <c r="P314" s="4" t="s">
        <v>84</v>
      </c>
      <c r="Q314" s="4">
        <v>14.4</v>
      </c>
      <c r="R314" s="4">
        <v>257.15</v>
      </c>
      <c r="S314" s="4">
        <v>121.49</v>
      </c>
      <c r="T314" s="19">
        <v>44053</v>
      </c>
      <c r="U314" s="19">
        <v>44084</v>
      </c>
      <c r="V314" s="19">
        <v>44124</v>
      </c>
      <c r="W314" s="4">
        <v>100</v>
      </c>
      <c r="X314" s="4">
        <v>99.92</v>
      </c>
      <c r="Y314" s="19">
        <v>44673</v>
      </c>
      <c r="Z314" s="19" t="s">
        <v>84</v>
      </c>
      <c r="AA314" s="19">
        <v>45109</v>
      </c>
      <c r="AB314" s="19" t="s">
        <v>1694</v>
      </c>
      <c r="AC314" s="22" t="s">
        <v>1707</v>
      </c>
      <c r="AD314" s="22" t="s">
        <v>1708</v>
      </c>
      <c r="AE314" s="22" t="s">
        <v>88</v>
      </c>
    </row>
    <row r="315" ht="51" spans="1:31">
      <c r="A315" s="4">
        <f>SUBTOTAL(103,$K$3:K315)</f>
        <v>294</v>
      </c>
      <c r="B315" s="14" t="s">
        <v>75</v>
      </c>
      <c r="C315" s="15" t="s">
        <v>14</v>
      </c>
      <c r="D315" s="4" t="s">
        <v>20</v>
      </c>
      <c r="E315" s="4" t="s">
        <v>1607</v>
      </c>
      <c r="F315" s="4">
        <v>160120</v>
      </c>
      <c r="G315" s="4" t="s">
        <v>1709</v>
      </c>
      <c r="H315" s="4" t="s">
        <v>105</v>
      </c>
      <c r="I315" s="4" t="s">
        <v>106</v>
      </c>
      <c r="J315" s="4" t="s">
        <v>1710</v>
      </c>
      <c r="K315" s="3" t="s">
        <v>1711</v>
      </c>
      <c r="L315" s="4" t="s">
        <v>81</v>
      </c>
      <c r="M315" s="4" t="s">
        <v>82</v>
      </c>
      <c r="N315" s="4" t="s">
        <v>1114</v>
      </c>
      <c r="O315" s="4">
        <v>2.88</v>
      </c>
      <c r="P315" s="4" t="s">
        <v>84</v>
      </c>
      <c r="Q315" s="4">
        <v>0</v>
      </c>
      <c r="R315" s="4">
        <v>106.32</v>
      </c>
      <c r="S315" s="4">
        <v>28.99</v>
      </c>
      <c r="T315" s="19">
        <v>45664</v>
      </c>
      <c r="U315" s="19">
        <v>45744</v>
      </c>
      <c r="V315" s="19">
        <v>45815</v>
      </c>
      <c r="W315" s="4">
        <v>35.9</v>
      </c>
      <c r="X315" s="4">
        <v>35.08</v>
      </c>
      <c r="Y315" s="19">
        <v>46363</v>
      </c>
      <c r="Z315" s="19">
        <v>46363</v>
      </c>
      <c r="AA315" s="19" t="s">
        <v>84</v>
      </c>
      <c r="AB315" s="19" t="s">
        <v>1712</v>
      </c>
      <c r="AC315" s="22" t="s">
        <v>1713</v>
      </c>
      <c r="AD315" s="22" t="s">
        <v>1708</v>
      </c>
      <c r="AE315" s="22" t="s">
        <v>88</v>
      </c>
    </row>
    <row r="316" ht="51" spans="1:31">
      <c r="A316" s="4">
        <f>SUBTOTAL(103,$K$3:K316)</f>
        <v>295</v>
      </c>
      <c r="B316" s="14" t="s">
        <v>75</v>
      </c>
      <c r="C316" s="15" t="s">
        <v>14</v>
      </c>
      <c r="D316" s="4" t="s">
        <v>20</v>
      </c>
      <c r="E316" s="4" t="s">
        <v>1607</v>
      </c>
      <c r="F316" s="4">
        <v>155563</v>
      </c>
      <c r="G316" s="4" t="s">
        <v>1714</v>
      </c>
      <c r="H316" s="4" t="s">
        <v>105</v>
      </c>
      <c r="I316" s="4" t="s">
        <v>106</v>
      </c>
      <c r="J316" s="4" t="s">
        <v>1715</v>
      </c>
      <c r="K316" s="3" t="s">
        <v>1716</v>
      </c>
      <c r="L316" s="4" t="s">
        <v>915</v>
      </c>
      <c r="M316" s="4" t="s">
        <v>82</v>
      </c>
      <c r="N316" s="4" t="s">
        <v>1114</v>
      </c>
      <c r="O316" s="4">
        <v>19.433</v>
      </c>
      <c r="P316" s="4" t="s">
        <v>84</v>
      </c>
      <c r="Q316" s="4">
        <v>19.43</v>
      </c>
      <c r="R316" s="4">
        <v>258.52</v>
      </c>
      <c r="S316" s="4">
        <v>56.79</v>
      </c>
      <c r="T316" s="19">
        <v>44214</v>
      </c>
      <c r="U316" s="19">
        <v>45077</v>
      </c>
      <c r="V316" s="19">
        <v>45179</v>
      </c>
      <c r="W316" s="4">
        <v>96.53</v>
      </c>
      <c r="X316" s="4">
        <v>94.84</v>
      </c>
      <c r="Y316" s="19">
        <v>45909</v>
      </c>
      <c r="Z316" s="19">
        <v>46213</v>
      </c>
      <c r="AA316" s="19" t="s">
        <v>84</v>
      </c>
      <c r="AB316" s="19" t="s">
        <v>1717</v>
      </c>
      <c r="AC316" s="22" t="s">
        <v>1718</v>
      </c>
      <c r="AD316" s="22" t="s">
        <v>1708</v>
      </c>
      <c r="AE316" s="22" t="s">
        <v>88</v>
      </c>
    </row>
    <row r="317" ht="51" spans="1:31">
      <c r="A317" s="4">
        <f>SUBTOTAL(103,$K$3:K317)</f>
        <v>296</v>
      </c>
      <c r="B317" s="14" t="s">
        <v>75</v>
      </c>
      <c r="C317" s="15" t="s">
        <v>14</v>
      </c>
      <c r="D317" s="4" t="s">
        <v>20</v>
      </c>
      <c r="E317" s="4" t="s">
        <v>1607</v>
      </c>
      <c r="F317" s="4">
        <v>155125</v>
      </c>
      <c r="G317" s="4" t="s">
        <v>1719</v>
      </c>
      <c r="H317" s="4" t="s">
        <v>105</v>
      </c>
      <c r="I317" s="4" t="s">
        <v>106</v>
      </c>
      <c r="J317" s="4" t="s">
        <v>1720</v>
      </c>
      <c r="K317" s="3" t="s">
        <v>1721</v>
      </c>
      <c r="L317" s="4" t="s">
        <v>81</v>
      </c>
      <c r="M317" s="4" t="s">
        <v>82</v>
      </c>
      <c r="N317" s="4" t="s">
        <v>1114</v>
      </c>
      <c r="O317" s="4">
        <v>17.384</v>
      </c>
      <c r="P317" s="4" t="s">
        <v>84</v>
      </c>
      <c r="Q317" s="4">
        <v>17.38</v>
      </c>
      <c r="R317" s="4">
        <v>199.02</v>
      </c>
      <c r="S317" s="4">
        <v>79</v>
      </c>
      <c r="T317" s="19">
        <v>44238</v>
      </c>
      <c r="U317" s="19">
        <v>45005</v>
      </c>
      <c r="V317" s="19">
        <v>45084</v>
      </c>
      <c r="W317" s="4">
        <v>95.62</v>
      </c>
      <c r="X317" s="4">
        <v>94.49</v>
      </c>
      <c r="Y317" s="19">
        <v>45814</v>
      </c>
      <c r="Z317" s="19">
        <v>46179</v>
      </c>
      <c r="AA317" s="19" t="s">
        <v>84</v>
      </c>
      <c r="AB317" s="19" t="s">
        <v>1717</v>
      </c>
      <c r="AC317" s="22" t="s">
        <v>1718</v>
      </c>
      <c r="AD317" s="22" t="s">
        <v>233</v>
      </c>
      <c r="AE317" s="22" t="s">
        <v>88</v>
      </c>
    </row>
    <row r="318" ht="51" spans="1:31">
      <c r="A318" s="4">
        <f>SUBTOTAL(103,$K$3:K318)</f>
        <v>297</v>
      </c>
      <c r="B318" s="14" t="s">
        <v>75</v>
      </c>
      <c r="C318" s="15" t="s">
        <v>14</v>
      </c>
      <c r="D318" s="4" t="s">
        <v>20</v>
      </c>
      <c r="E318" s="4" t="s">
        <v>1607</v>
      </c>
      <c r="F318" s="4">
        <v>157172</v>
      </c>
      <c r="G318" s="4" t="s">
        <v>1722</v>
      </c>
      <c r="H318" s="4" t="s">
        <v>105</v>
      </c>
      <c r="I318" s="4" t="s">
        <v>106</v>
      </c>
      <c r="J318" s="4" t="s">
        <v>1723</v>
      </c>
      <c r="K318" s="3" t="s">
        <v>1724</v>
      </c>
      <c r="L318" s="4" t="s">
        <v>915</v>
      </c>
      <c r="M318" s="4" t="s">
        <v>82</v>
      </c>
      <c r="N318" s="4" t="s">
        <v>1114</v>
      </c>
      <c r="O318" s="4">
        <v>10.258</v>
      </c>
      <c r="P318" s="4" t="s">
        <v>84</v>
      </c>
      <c r="Q318" s="4">
        <v>10.26</v>
      </c>
      <c r="R318" s="4">
        <v>116.54</v>
      </c>
      <c r="S318" s="4">
        <v>45.49</v>
      </c>
      <c r="T318" s="19">
        <v>44285</v>
      </c>
      <c r="U318" s="19">
        <v>45295</v>
      </c>
      <c r="V318" s="19">
        <v>45346</v>
      </c>
      <c r="W318" s="4">
        <v>93.45</v>
      </c>
      <c r="X318" s="4">
        <v>91.88</v>
      </c>
      <c r="Y318" s="19">
        <v>46076</v>
      </c>
      <c r="Z318" s="19">
        <v>46264</v>
      </c>
      <c r="AA318" s="19" t="s">
        <v>84</v>
      </c>
      <c r="AB318" s="19" t="s">
        <v>1091</v>
      </c>
      <c r="AC318" s="22" t="s">
        <v>1725</v>
      </c>
      <c r="AD318" s="22" t="s">
        <v>233</v>
      </c>
      <c r="AE318" s="22" t="s">
        <v>88</v>
      </c>
    </row>
    <row r="319" ht="51" spans="1:31">
      <c r="A319" s="4">
        <f>SUBTOTAL(103,$K$3:K319)</f>
        <v>298</v>
      </c>
      <c r="B319" s="14" t="s">
        <v>75</v>
      </c>
      <c r="C319" s="15" t="s">
        <v>14</v>
      </c>
      <c r="D319" s="4" t="s">
        <v>20</v>
      </c>
      <c r="E319" s="4" t="s">
        <v>1607</v>
      </c>
      <c r="F319" s="4">
        <v>151438</v>
      </c>
      <c r="G319" s="4" t="s">
        <v>1726</v>
      </c>
      <c r="H319" s="4" t="s">
        <v>236</v>
      </c>
      <c r="I319" s="4" t="s">
        <v>236</v>
      </c>
      <c r="J319" s="4" t="s">
        <v>1727</v>
      </c>
      <c r="K319" s="3" t="s">
        <v>1728</v>
      </c>
      <c r="L319" s="4" t="s">
        <v>915</v>
      </c>
      <c r="M319" s="4" t="s">
        <v>82</v>
      </c>
      <c r="N319" s="4" t="s">
        <v>1114</v>
      </c>
      <c r="O319" s="4">
        <v>17</v>
      </c>
      <c r="P319" s="4" t="s">
        <v>84</v>
      </c>
      <c r="Q319" s="4">
        <v>0</v>
      </c>
      <c r="R319" s="4">
        <v>207.33</v>
      </c>
      <c r="S319" s="4">
        <v>99.24</v>
      </c>
      <c r="T319" s="19">
        <v>44238</v>
      </c>
      <c r="U319" s="19">
        <v>46111</v>
      </c>
      <c r="V319" s="23" t="s">
        <v>239</v>
      </c>
      <c r="W319" s="4">
        <v>0</v>
      </c>
      <c r="X319" s="4">
        <v>0</v>
      </c>
      <c r="Y319" s="19" t="s">
        <v>84</v>
      </c>
      <c r="Z319" s="19" t="s">
        <v>84</v>
      </c>
      <c r="AA319" s="19" t="s">
        <v>84</v>
      </c>
      <c r="AB319" s="19" t="s">
        <v>1729</v>
      </c>
      <c r="AC319" s="22" t="s">
        <v>84</v>
      </c>
      <c r="AD319" s="22" t="s">
        <v>233</v>
      </c>
      <c r="AE319" s="22" t="s">
        <v>88</v>
      </c>
    </row>
    <row r="320" ht="38.25" spans="1:31">
      <c r="A320" s="4">
        <f>SUBTOTAL(103,$K$3:K320)</f>
        <v>299</v>
      </c>
      <c r="B320" s="14" t="s">
        <v>148</v>
      </c>
      <c r="C320" s="15" t="s">
        <v>14</v>
      </c>
      <c r="D320" s="4" t="s">
        <v>21</v>
      </c>
      <c r="E320" s="4" t="s">
        <v>1730</v>
      </c>
      <c r="F320" s="4">
        <v>66756</v>
      </c>
      <c r="G320" s="4" t="s">
        <v>1731</v>
      </c>
      <c r="H320" s="4" t="s">
        <v>78</v>
      </c>
      <c r="I320" s="4" t="s">
        <v>78</v>
      </c>
      <c r="J320" s="4" t="s">
        <v>1732</v>
      </c>
      <c r="K320" s="3" t="s">
        <v>1733</v>
      </c>
      <c r="L320" s="4" t="s">
        <v>81</v>
      </c>
      <c r="M320" s="4" t="s">
        <v>82</v>
      </c>
      <c r="N320" s="4" t="s">
        <v>1734</v>
      </c>
      <c r="O320" s="4">
        <v>0.42</v>
      </c>
      <c r="P320" s="4" t="s">
        <v>84</v>
      </c>
      <c r="Q320" s="4">
        <v>0</v>
      </c>
      <c r="R320" s="4">
        <v>35.69</v>
      </c>
      <c r="S320" s="4">
        <v>29</v>
      </c>
      <c r="T320" s="19">
        <v>43507</v>
      </c>
      <c r="U320" s="19">
        <v>43529</v>
      </c>
      <c r="V320" s="19">
        <v>43717</v>
      </c>
      <c r="W320" s="4">
        <v>99.75</v>
      </c>
      <c r="X320" s="4">
        <v>95.75</v>
      </c>
      <c r="Y320" s="19">
        <v>44447</v>
      </c>
      <c r="Z320" s="19" t="s">
        <v>84</v>
      </c>
      <c r="AA320" s="19">
        <v>44703</v>
      </c>
      <c r="AB320" s="19" t="s">
        <v>1735</v>
      </c>
      <c r="AC320" s="22" t="s">
        <v>84</v>
      </c>
      <c r="AD320" s="22" t="s">
        <v>1736</v>
      </c>
      <c r="AE320" s="22" t="s">
        <v>485</v>
      </c>
    </row>
    <row r="321" ht="76.5" spans="1:31">
      <c r="A321" s="4">
        <f>SUBTOTAL(103,$K$3:K321)</f>
        <v>300</v>
      </c>
      <c r="B321" s="14" t="s">
        <v>148</v>
      </c>
      <c r="C321" s="15" t="s">
        <v>14</v>
      </c>
      <c r="D321" s="4" t="s">
        <v>21</v>
      </c>
      <c r="E321" s="4" t="s">
        <v>1730</v>
      </c>
      <c r="F321" s="4">
        <v>148751</v>
      </c>
      <c r="G321" s="4" t="s">
        <v>1737</v>
      </c>
      <c r="H321" s="4" t="s">
        <v>78</v>
      </c>
      <c r="I321" s="4" t="s">
        <v>78</v>
      </c>
      <c r="J321" s="4" t="s">
        <v>1738</v>
      </c>
      <c r="K321" s="3" t="s">
        <v>1739</v>
      </c>
      <c r="L321" s="4" t="s">
        <v>81</v>
      </c>
      <c r="M321" s="4" t="s">
        <v>82</v>
      </c>
      <c r="N321" s="4" t="s">
        <v>1734</v>
      </c>
      <c r="O321" s="4">
        <v>0.48</v>
      </c>
      <c r="P321" s="4" t="s">
        <v>84</v>
      </c>
      <c r="Q321" s="4">
        <v>0</v>
      </c>
      <c r="R321" s="4">
        <v>8.93</v>
      </c>
      <c r="S321" s="4">
        <v>7.46</v>
      </c>
      <c r="T321" s="19">
        <v>43481</v>
      </c>
      <c r="U321" s="19">
        <v>43606</v>
      </c>
      <c r="V321" s="19">
        <v>43724</v>
      </c>
      <c r="W321" s="4">
        <v>100</v>
      </c>
      <c r="X321" s="4">
        <v>80.19</v>
      </c>
      <c r="Y321" s="19">
        <v>44454</v>
      </c>
      <c r="Z321" s="19" t="s">
        <v>84</v>
      </c>
      <c r="AA321" s="19">
        <v>44818</v>
      </c>
      <c r="AB321" s="19" t="s">
        <v>1740</v>
      </c>
      <c r="AC321" s="22" t="s">
        <v>1741</v>
      </c>
      <c r="AD321" s="22" t="s">
        <v>1742</v>
      </c>
      <c r="AE321" s="22" t="s">
        <v>111</v>
      </c>
    </row>
    <row r="322" ht="51" spans="1:31">
      <c r="A322" s="4">
        <f>SUBTOTAL(103,$K$3:K322)</f>
        <v>301</v>
      </c>
      <c r="B322" s="14" t="s">
        <v>148</v>
      </c>
      <c r="C322" s="15" t="s">
        <v>14</v>
      </c>
      <c r="D322" s="4" t="s">
        <v>21</v>
      </c>
      <c r="E322" s="4" t="s">
        <v>1730</v>
      </c>
      <c r="F322" s="4">
        <v>147008</v>
      </c>
      <c r="G322" s="4" t="s">
        <v>1743</v>
      </c>
      <c r="H322" s="4" t="s">
        <v>78</v>
      </c>
      <c r="I322" s="4" t="s">
        <v>78</v>
      </c>
      <c r="J322" s="4" t="s">
        <v>1744</v>
      </c>
      <c r="K322" s="3" t="s">
        <v>1745</v>
      </c>
      <c r="L322" s="4" t="s">
        <v>153</v>
      </c>
      <c r="M322" s="4" t="s">
        <v>82</v>
      </c>
      <c r="N322" s="4">
        <v>510</v>
      </c>
      <c r="O322" s="4">
        <v>16</v>
      </c>
      <c r="P322" s="4" t="s">
        <v>84</v>
      </c>
      <c r="Q322" s="4">
        <v>14.19</v>
      </c>
      <c r="R322" s="4">
        <v>375.8</v>
      </c>
      <c r="S322" s="4">
        <v>163</v>
      </c>
      <c r="T322" s="19">
        <v>42824</v>
      </c>
      <c r="U322" s="19">
        <v>43522</v>
      </c>
      <c r="V322" s="19">
        <v>43743</v>
      </c>
      <c r="W322" s="4">
        <v>96.55</v>
      </c>
      <c r="X322" s="4">
        <v>94.97</v>
      </c>
      <c r="Y322" s="19">
        <v>44656</v>
      </c>
      <c r="Z322" s="19" t="s">
        <v>84</v>
      </c>
      <c r="AA322" s="19">
        <v>45909</v>
      </c>
      <c r="AB322" s="19" t="s">
        <v>1746</v>
      </c>
      <c r="AC322" s="22" t="s">
        <v>1747</v>
      </c>
      <c r="AD322" s="22" t="s">
        <v>1748</v>
      </c>
      <c r="AE322" s="22" t="s">
        <v>88</v>
      </c>
    </row>
    <row r="323" ht="51" spans="1:31">
      <c r="A323" s="4">
        <f>SUBTOTAL(103,$K$3:K323)</f>
        <v>302</v>
      </c>
      <c r="B323" s="14" t="s">
        <v>148</v>
      </c>
      <c r="C323" s="15" t="s">
        <v>14</v>
      </c>
      <c r="D323" s="4" t="s">
        <v>21</v>
      </c>
      <c r="E323" s="4" t="s">
        <v>1749</v>
      </c>
      <c r="F323" s="4">
        <v>60105</v>
      </c>
      <c r="G323" s="4" t="s">
        <v>1750</v>
      </c>
      <c r="H323" s="4" t="s">
        <v>78</v>
      </c>
      <c r="I323" s="4" t="s">
        <v>78</v>
      </c>
      <c r="J323" s="4" t="s">
        <v>1751</v>
      </c>
      <c r="K323" s="3" t="s">
        <v>1752</v>
      </c>
      <c r="L323" s="4" t="s">
        <v>153</v>
      </c>
      <c r="M323" s="4" t="s">
        <v>82</v>
      </c>
      <c r="N323" s="4">
        <v>510</v>
      </c>
      <c r="O323" s="4">
        <v>16.5</v>
      </c>
      <c r="P323" s="4" t="s">
        <v>84</v>
      </c>
      <c r="Q323" s="4">
        <v>16.501</v>
      </c>
      <c r="R323" s="4">
        <v>290.05</v>
      </c>
      <c r="S323" s="4">
        <v>171.53</v>
      </c>
      <c r="T323" s="19">
        <v>42824</v>
      </c>
      <c r="U323" s="19">
        <v>42825</v>
      </c>
      <c r="V323" s="19">
        <v>43040</v>
      </c>
      <c r="W323" s="4">
        <v>100</v>
      </c>
      <c r="X323" s="4">
        <v>97.15</v>
      </c>
      <c r="Y323" s="19">
        <v>44135</v>
      </c>
      <c r="Z323" s="19" t="s">
        <v>84</v>
      </c>
      <c r="AA323" s="19">
        <v>45411</v>
      </c>
      <c r="AB323" s="19" t="s">
        <v>1753</v>
      </c>
      <c r="AC323" s="22" t="s">
        <v>1754</v>
      </c>
      <c r="AD323" s="22" t="s">
        <v>1748</v>
      </c>
      <c r="AE323" s="22" t="s">
        <v>88</v>
      </c>
    </row>
    <row r="324" ht="51" hidden="1" spans="1:31">
      <c r="A324" s="4">
        <f>SUBTOTAL(103,$K$3:K324)</f>
        <v>302</v>
      </c>
      <c r="B324" s="14" t="s">
        <v>148</v>
      </c>
      <c r="C324" s="15" t="s">
        <v>14</v>
      </c>
      <c r="D324" s="4" t="s">
        <v>21</v>
      </c>
      <c r="E324" s="4" t="s">
        <v>1755</v>
      </c>
      <c r="F324" s="4" t="s">
        <v>1756</v>
      </c>
      <c r="G324" s="4" t="s">
        <v>1757</v>
      </c>
      <c r="H324" s="4" t="s">
        <v>480</v>
      </c>
      <c r="I324" s="4" t="s">
        <v>480</v>
      </c>
      <c r="J324" s="4" t="s">
        <v>1758</v>
      </c>
      <c r="K324" s="3" t="s">
        <v>1759</v>
      </c>
      <c r="L324" s="4" t="s">
        <v>214</v>
      </c>
      <c r="M324" s="4" t="s">
        <v>82</v>
      </c>
      <c r="N324" s="4" t="s">
        <v>1760</v>
      </c>
      <c r="O324" s="4">
        <v>5.3</v>
      </c>
      <c r="P324" s="4" t="s">
        <v>84</v>
      </c>
      <c r="Q324" s="4">
        <v>0</v>
      </c>
      <c r="R324" s="4">
        <v>161.2365</v>
      </c>
      <c r="S324" s="4" t="s">
        <v>84</v>
      </c>
      <c r="T324" s="19">
        <v>45747</v>
      </c>
      <c r="U324" s="19" t="s">
        <v>84</v>
      </c>
      <c r="V324" s="19" t="s">
        <v>84</v>
      </c>
      <c r="W324" s="4" t="s">
        <v>84</v>
      </c>
      <c r="X324" s="4" t="s">
        <v>84</v>
      </c>
      <c r="Y324" s="19" t="s">
        <v>84</v>
      </c>
      <c r="Z324" s="19" t="s">
        <v>84</v>
      </c>
      <c r="AA324" s="19" t="s">
        <v>84</v>
      </c>
      <c r="AB324" s="19" t="s">
        <v>84</v>
      </c>
      <c r="AC324" s="22" t="s">
        <v>84</v>
      </c>
      <c r="AD324" s="22" t="s">
        <v>84</v>
      </c>
      <c r="AE324" s="22" t="s">
        <v>88</v>
      </c>
    </row>
    <row r="325" ht="51" spans="1:31">
      <c r="A325" s="4">
        <f>SUBTOTAL(103,$K$3:K325)</f>
        <v>303</v>
      </c>
      <c r="B325" s="14" t="s">
        <v>148</v>
      </c>
      <c r="C325" s="15" t="s">
        <v>14</v>
      </c>
      <c r="D325" s="4" t="s">
        <v>21</v>
      </c>
      <c r="E325" s="4" t="s">
        <v>1755</v>
      </c>
      <c r="F325" s="4">
        <v>60101</v>
      </c>
      <c r="G325" s="4" t="s">
        <v>1761</v>
      </c>
      <c r="H325" s="4" t="s">
        <v>78</v>
      </c>
      <c r="I325" s="4" t="s">
        <v>78</v>
      </c>
      <c r="J325" s="4" t="s">
        <v>1762</v>
      </c>
      <c r="K325" s="3" t="s">
        <v>1763</v>
      </c>
      <c r="L325" s="4" t="s">
        <v>153</v>
      </c>
      <c r="M325" s="4" t="s">
        <v>82</v>
      </c>
      <c r="N325" s="4" t="s">
        <v>1760</v>
      </c>
      <c r="O325" s="4">
        <v>26.7</v>
      </c>
      <c r="P325" s="4" t="s">
        <v>84</v>
      </c>
      <c r="Q325" s="4">
        <v>26.7</v>
      </c>
      <c r="R325" s="4">
        <v>530.67</v>
      </c>
      <c r="S325" s="4">
        <v>318.42</v>
      </c>
      <c r="T325" s="19">
        <v>42760</v>
      </c>
      <c r="U325" s="19">
        <v>42825</v>
      </c>
      <c r="V325" s="19">
        <v>43040</v>
      </c>
      <c r="W325" s="4">
        <v>99.6</v>
      </c>
      <c r="X325" s="4">
        <v>99.69</v>
      </c>
      <c r="Y325" s="19">
        <v>44135</v>
      </c>
      <c r="Z325" s="19" t="s">
        <v>84</v>
      </c>
      <c r="AA325" s="19">
        <v>44705</v>
      </c>
      <c r="AB325" s="19" t="s">
        <v>92</v>
      </c>
      <c r="AC325" s="22" t="s">
        <v>1764</v>
      </c>
      <c r="AD325" s="22" t="s">
        <v>1748</v>
      </c>
      <c r="AE325" s="22" t="s">
        <v>88</v>
      </c>
    </row>
    <row r="326" ht="76.5" spans="1:31">
      <c r="A326" s="4">
        <f>SUBTOTAL(103,$K$3:K326)</f>
        <v>304</v>
      </c>
      <c r="B326" s="14" t="s">
        <v>148</v>
      </c>
      <c r="C326" s="15" t="s">
        <v>14</v>
      </c>
      <c r="D326" s="4" t="s">
        <v>21</v>
      </c>
      <c r="E326" s="4" t="s">
        <v>1730</v>
      </c>
      <c r="F326" s="4">
        <v>151436</v>
      </c>
      <c r="G326" s="4" t="s">
        <v>1765</v>
      </c>
      <c r="H326" s="4" t="s">
        <v>78</v>
      </c>
      <c r="I326" s="4" t="s">
        <v>143</v>
      </c>
      <c r="J326" s="4" t="s">
        <v>1766</v>
      </c>
      <c r="K326" s="3" t="s">
        <v>1767</v>
      </c>
      <c r="L326" s="4" t="s">
        <v>153</v>
      </c>
      <c r="M326" s="4" t="s">
        <v>82</v>
      </c>
      <c r="N326" s="4" t="s">
        <v>1760</v>
      </c>
      <c r="O326" s="4">
        <v>2</v>
      </c>
      <c r="P326" s="4" t="s">
        <v>84</v>
      </c>
      <c r="Q326" s="4">
        <v>2</v>
      </c>
      <c r="R326" s="4">
        <v>0</v>
      </c>
      <c r="S326" s="4">
        <v>50</v>
      </c>
      <c r="T326" s="19">
        <v>43181</v>
      </c>
      <c r="U326" s="19">
        <v>44231</v>
      </c>
      <c r="V326" s="19">
        <v>44296</v>
      </c>
      <c r="W326" s="4">
        <v>100</v>
      </c>
      <c r="X326" s="4">
        <v>98.18</v>
      </c>
      <c r="Y326" s="19">
        <v>45026</v>
      </c>
      <c r="Z326" s="19" t="s">
        <v>143</v>
      </c>
      <c r="AA326" s="19">
        <v>46163</v>
      </c>
      <c r="AB326" s="19" t="s">
        <v>1768</v>
      </c>
      <c r="AC326" s="22" t="s">
        <v>1769</v>
      </c>
      <c r="AD326" s="22" t="s">
        <v>1742</v>
      </c>
      <c r="AE326" s="22" t="s">
        <v>270</v>
      </c>
    </row>
    <row r="327" ht="76.5" spans="1:31">
      <c r="A327" s="4">
        <f>SUBTOTAL(103,$K$3:K327)</f>
        <v>305</v>
      </c>
      <c r="B327" s="14" t="s">
        <v>148</v>
      </c>
      <c r="C327" s="15" t="s">
        <v>14</v>
      </c>
      <c r="D327" s="4" t="s">
        <v>21</v>
      </c>
      <c r="E327" s="4" t="s">
        <v>1730</v>
      </c>
      <c r="F327" s="4">
        <v>154527</v>
      </c>
      <c r="G327" s="4" t="s">
        <v>1770</v>
      </c>
      <c r="H327" s="4" t="s">
        <v>105</v>
      </c>
      <c r="I327" s="4" t="s">
        <v>106</v>
      </c>
      <c r="J327" s="4" t="s">
        <v>1771</v>
      </c>
      <c r="K327" s="3" t="s">
        <v>1772</v>
      </c>
      <c r="L327" s="4" t="s">
        <v>153</v>
      </c>
      <c r="M327" s="4" t="s">
        <v>82</v>
      </c>
      <c r="N327" s="4" t="s">
        <v>1760</v>
      </c>
      <c r="O327" s="4">
        <v>14.167</v>
      </c>
      <c r="P327" s="4" t="s">
        <v>84</v>
      </c>
      <c r="Q327" s="4">
        <v>13.84</v>
      </c>
      <c r="R327" s="4">
        <v>380.94</v>
      </c>
      <c r="S327" s="4">
        <v>81.27</v>
      </c>
      <c r="T327" s="19">
        <v>43181</v>
      </c>
      <c r="U327" s="19">
        <v>44867</v>
      </c>
      <c r="V327" s="19">
        <v>44931</v>
      </c>
      <c r="W327" s="4">
        <v>86.04</v>
      </c>
      <c r="X327" s="4">
        <v>84.8</v>
      </c>
      <c r="Y327" s="19">
        <v>45479</v>
      </c>
      <c r="Z327" s="19">
        <v>46387</v>
      </c>
      <c r="AA327" s="19" t="s">
        <v>84</v>
      </c>
      <c r="AB327" s="19" t="s">
        <v>1773</v>
      </c>
      <c r="AC327" s="22" t="s">
        <v>1774</v>
      </c>
      <c r="AD327" s="22" t="s">
        <v>1742</v>
      </c>
      <c r="AE327" s="22" t="s">
        <v>88</v>
      </c>
    </row>
    <row r="328" ht="63.75" hidden="1" spans="1:31">
      <c r="A328" s="4">
        <f>SUBTOTAL(103,$K$3:K328)</f>
        <v>305</v>
      </c>
      <c r="B328" s="14" t="s">
        <v>148</v>
      </c>
      <c r="C328" s="15" t="s">
        <v>14</v>
      </c>
      <c r="D328" s="4" t="s">
        <v>21</v>
      </c>
      <c r="E328" s="4" t="s">
        <v>1755</v>
      </c>
      <c r="F328" s="4">
        <v>151402</v>
      </c>
      <c r="G328" s="4" t="s">
        <v>1775</v>
      </c>
      <c r="H328" s="4" t="s">
        <v>430</v>
      </c>
      <c r="I328" s="4" t="s">
        <v>430</v>
      </c>
      <c r="J328" s="4" t="s">
        <v>1776</v>
      </c>
      <c r="K328" s="3" t="s">
        <v>1777</v>
      </c>
      <c r="L328" s="4" t="s">
        <v>153</v>
      </c>
      <c r="M328" s="4" t="s">
        <v>82</v>
      </c>
      <c r="N328" s="4" t="s">
        <v>1778</v>
      </c>
      <c r="O328" s="4">
        <v>7.322</v>
      </c>
      <c r="P328" s="4" t="s">
        <v>84</v>
      </c>
      <c r="Q328" s="4">
        <v>2.14</v>
      </c>
      <c r="R328" s="4">
        <v>348.92</v>
      </c>
      <c r="S328" s="4" t="s">
        <v>84</v>
      </c>
      <c r="T328" s="19">
        <v>44238</v>
      </c>
      <c r="U328" s="19" t="s">
        <v>713</v>
      </c>
      <c r="V328" s="19" t="s">
        <v>84</v>
      </c>
      <c r="W328" s="4" t="s">
        <v>84</v>
      </c>
      <c r="X328" s="4" t="s">
        <v>84</v>
      </c>
      <c r="Y328" s="19" t="s">
        <v>84</v>
      </c>
      <c r="Z328" s="19" t="s">
        <v>84</v>
      </c>
      <c r="AA328" s="19" t="s">
        <v>84</v>
      </c>
      <c r="AB328" s="19" t="s">
        <v>508</v>
      </c>
      <c r="AC328" s="22" t="s">
        <v>84</v>
      </c>
      <c r="AD328" s="22" t="s">
        <v>1736</v>
      </c>
      <c r="AE328" s="22" t="s">
        <v>88</v>
      </c>
    </row>
    <row r="329" ht="51" spans="1:31">
      <c r="A329" s="4">
        <f>SUBTOTAL(103,$K$3:K329)</f>
        <v>306</v>
      </c>
      <c r="B329" s="14" t="s">
        <v>148</v>
      </c>
      <c r="C329" s="15" t="s">
        <v>14</v>
      </c>
      <c r="D329" s="4" t="s">
        <v>21</v>
      </c>
      <c r="E329" s="4" t="s">
        <v>1755</v>
      </c>
      <c r="F329" s="4">
        <v>151060</v>
      </c>
      <c r="G329" s="4" t="s">
        <v>1779</v>
      </c>
      <c r="H329" s="4" t="s">
        <v>105</v>
      </c>
      <c r="I329" s="4" t="s">
        <v>106</v>
      </c>
      <c r="J329" s="4" t="s">
        <v>1780</v>
      </c>
      <c r="K329" s="3" t="s">
        <v>1781</v>
      </c>
      <c r="L329" s="4" t="s">
        <v>153</v>
      </c>
      <c r="M329" s="4" t="s">
        <v>82</v>
      </c>
      <c r="N329" s="4" t="s">
        <v>1778</v>
      </c>
      <c r="O329" s="4">
        <v>10.4</v>
      </c>
      <c r="P329" s="4" t="s">
        <v>84</v>
      </c>
      <c r="Q329" s="4">
        <v>9.9</v>
      </c>
      <c r="R329" s="4">
        <v>244.91</v>
      </c>
      <c r="S329" s="4">
        <v>100.95</v>
      </c>
      <c r="T329" s="19">
        <v>44021</v>
      </c>
      <c r="U329" s="19">
        <v>44074</v>
      </c>
      <c r="V329" s="19">
        <v>44119</v>
      </c>
      <c r="W329" s="4">
        <v>86.19</v>
      </c>
      <c r="X329" s="4">
        <v>85.45</v>
      </c>
      <c r="Y329" s="19">
        <v>45031</v>
      </c>
      <c r="Z329" s="19">
        <v>46295</v>
      </c>
      <c r="AA329" s="19" t="s">
        <v>84</v>
      </c>
      <c r="AB329" s="19" t="s">
        <v>1782</v>
      </c>
      <c r="AC329" s="22" t="s">
        <v>1783</v>
      </c>
      <c r="AD329" s="22" t="s">
        <v>1736</v>
      </c>
      <c r="AE329" s="22" t="s">
        <v>88</v>
      </c>
    </row>
    <row r="330" ht="51" spans="1:31">
      <c r="A330" s="4">
        <f>SUBTOTAL(103,$K$3:K330)</f>
        <v>307</v>
      </c>
      <c r="B330" s="14" t="s">
        <v>148</v>
      </c>
      <c r="C330" s="15" t="s">
        <v>14</v>
      </c>
      <c r="D330" s="4" t="s">
        <v>21</v>
      </c>
      <c r="E330" s="4" t="s">
        <v>1755</v>
      </c>
      <c r="F330" s="4">
        <v>151061</v>
      </c>
      <c r="G330" s="4" t="s">
        <v>1784</v>
      </c>
      <c r="H330" s="4" t="s">
        <v>105</v>
      </c>
      <c r="I330" s="4" t="s">
        <v>106</v>
      </c>
      <c r="J330" s="4" t="s">
        <v>1785</v>
      </c>
      <c r="K330" s="3" t="s">
        <v>1786</v>
      </c>
      <c r="L330" s="4" t="s">
        <v>153</v>
      </c>
      <c r="M330" s="4" t="s">
        <v>82</v>
      </c>
      <c r="N330" s="4" t="s">
        <v>1778</v>
      </c>
      <c r="O330" s="4">
        <v>14.4</v>
      </c>
      <c r="P330" s="4" t="s">
        <v>84</v>
      </c>
      <c r="Q330" s="4">
        <v>13.7</v>
      </c>
      <c r="R330" s="4">
        <v>478.79</v>
      </c>
      <c r="S330" s="4">
        <v>236.12</v>
      </c>
      <c r="T330" s="19">
        <v>44111</v>
      </c>
      <c r="U330" s="19">
        <v>44271</v>
      </c>
      <c r="V330" s="19">
        <v>44341</v>
      </c>
      <c r="W330" s="4">
        <v>79.13</v>
      </c>
      <c r="X330" s="4">
        <v>77.15</v>
      </c>
      <c r="Y330" s="19">
        <v>45435</v>
      </c>
      <c r="Z330" s="19">
        <v>46295</v>
      </c>
      <c r="AA330" s="19" t="s">
        <v>84</v>
      </c>
      <c r="AB330" s="19" t="s">
        <v>1787</v>
      </c>
      <c r="AC330" s="22" t="s">
        <v>1788</v>
      </c>
      <c r="AD330" s="22" t="s">
        <v>1736</v>
      </c>
      <c r="AE330" s="22" t="s">
        <v>88</v>
      </c>
    </row>
    <row r="331" ht="51" spans="1:31">
      <c r="A331" s="4">
        <f>SUBTOTAL(103,$K$3:K331)</f>
        <v>308</v>
      </c>
      <c r="B331" s="14" t="s">
        <v>148</v>
      </c>
      <c r="C331" s="15" t="s">
        <v>14</v>
      </c>
      <c r="D331" s="4" t="s">
        <v>21</v>
      </c>
      <c r="E331" s="4" t="s">
        <v>1755</v>
      </c>
      <c r="F331" s="4">
        <v>151063</v>
      </c>
      <c r="G331" s="4" t="s">
        <v>1789</v>
      </c>
      <c r="H331" s="4" t="s">
        <v>105</v>
      </c>
      <c r="I331" s="4" t="s">
        <v>106</v>
      </c>
      <c r="J331" s="4" t="s">
        <v>1790</v>
      </c>
      <c r="K331" s="3" t="s">
        <v>1791</v>
      </c>
      <c r="L331" s="4" t="s">
        <v>153</v>
      </c>
      <c r="M331" s="4" t="s">
        <v>82</v>
      </c>
      <c r="N331" s="4" t="s">
        <v>1778</v>
      </c>
      <c r="O331" s="4">
        <v>30</v>
      </c>
      <c r="P331" s="4">
        <v>0.08</v>
      </c>
      <c r="Q331" s="4">
        <v>25.94</v>
      </c>
      <c r="R331" s="4">
        <v>786.6</v>
      </c>
      <c r="S331" s="4">
        <v>532.52</v>
      </c>
      <c r="T331" s="19">
        <v>44111</v>
      </c>
      <c r="U331" s="19">
        <v>44132</v>
      </c>
      <c r="V331" s="19">
        <v>44175</v>
      </c>
      <c r="W331" s="4">
        <v>64.31</v>
      </c>
      <c r="X331" s="4">
        <v>61.97</v>
      </c>
      <c r="Y331" s="19">
        <v>45269</v>
      </c>
      <c r="Z331" s="19">
        <v>46526</v>
      </c>
      <c r="AA331" s="19" t="s">
        <v>84</v>
      </c>
      <c r="AB331" s="19" t="s">
        <v>1792</v>
      </c>
      <c r="AC331" s="22" t="s">
        <v>1793</v>
      </c>
      <c r="AD331" s="22" t="s">
        <v>1736</v>
      </c>
      <c r="AE331" s="22" t="s">
        <v>88</v>
      </c>
    </row>
    <row r="332" ht="51" spans="1:31">
      <c r="A332" s="4">
        <f>SUBTOTAL(103,$K$3:K332)</f>
        <v>309</v>
      </c>
      <c r="B332" s="14" t="s">
        <v>148</v>
      </c>
      <c r="C332" s="15" t="s">
        <v>14</v>
      </c>
      <c r="D332" s="4" t="s">
        <v>21</v>
      </c>
      <c r="E332" s="4" t="s">
        <v>1755</v>
      </c>
      <c r="F332" s="4">
        <v>151347</v>
      </c>
      <c r="G332" s="4" t="s">
        <v>1794</v>
      </c>
      <c r="H332" s="4" t="s">
        <v>105</v>
      </c>
      <c r="I332" s="4" t="s">
        <v>106</v>
      </c>
      <c r="J332" s="4" t="s">
        <v>1795</v>
      </c>
      <c r="K332" s="3" t="s">
        <v>1796</v>
      </c>
      <c r="L332" s="4" t="s">
        <v>153</v>
      </c>
      <c r="M332" s="4" t="s">
        <v>82</v>
      </c>
      <c r="N332" s="4" t="s">
        <v>1778</v>
      </c>
      <c r="O332" s="4">
        <v>12.03</v>
      </c>
      <c r="P332" s="4">
        <v>0.02</v>
      </c>
      <c r="Q332" s="4">
        <v>11.33</v>
      </c>
      <c r="R332" s="4">
        <v>379.3</v>
      </c>
      <c r="S332" s="4">
        <v>260.52</v>
      </c>
      <c r="T332" s="19">
        <v>44214</v>
      </c>
      <c r="U332" s="19">
        <v>44193</v>
      </c>
      <c r="V332" s="19">
        <v>44252</v>
      </c>
      <c r="W332" s="4">
        <v>82.64</v>
      </c>
      <c r="X332" s="4">
        <v>79.45</v>
      </c>
      <c r="Y332" s="19">
        <v>45346</v>
      </c>
      <c r="Z332" s="19">
        <v>46538</v>
      </c>
      <c r="AA332" s="19" t="s">
        <v>84</v>
      </c>
      <c r="AB332" s="19" t="s">
        <v>1797</v>
      </c>
      <c r="AC332" s="22" t="s">
        <v>1798</v>
      </c>
      <c r="AD332" s="22" t="s">
        <v>1736</v>
      </c>
      <c r="AE332" s="22" t="s">
        <v>88</v>
      </c>
    </row>
    <row r="333" ht="63.75" spans="1:31">
      <c r="A333" s="4">
        <f>SUBTOTAL(103,$K$3:K333)</f>
        <v>310</v>
      </c>
      <c r="B333" s="14" t="s">
        <v>148</v>
      </c>
      <c r="C333" s="15" t="s">
        <v>14</v>
      </c>
      <c r="D333" s="4" t="s">
        <v>21</v>
      </c>
      <c r="E333" s="4" t="s">
        <v>1749</v>
      </c>
      <c r="F333" s="4">
        <v>150788</v>
      </c>
      <c r="G333" s="4" t="s">
        <v>1799</v>
      </c>
      <c r="H333" s="4" t="s">
        <v>78</v>
      </c>
      <c r="I333" s="4" t="s">
        <v>143</v>
      </c>
      <c r="J333" s="4" t="s">
        <v>1800</v>
      </c>
      <c r="K333" s="3" t="s">
        <v>1801</v>
      </c>
      <c r="L333" s="4" t="s">
        <v>153</v>
      </c>
      <c r="M333" s="4" t="s">
        <v>82</v>
      </c>
      <c r="N333" s="4">
        <v>510</v>
      </c>
      <c r="O333" s="4">
        <v>1.1</v>
      </c>
      <c r="P333" s="4" t="s">
        <v>84</v>
      </c>
      <c r="Q333" s="4">
        <v>1.1</v>
      </c>
      <c r="R333" s="4">
        <v>79.21</v>
      </c>
      <c r="S333" s="4">
        <v>50.6</v>
      </c>
      <c r="T333" s="19">
        <v>44083</v>
      </c>
      <c r="U333" s="19">
        <v>44096</v>
      </c>
      <c r="V333" s="19">
        <v>44119</v>
      </c>
      <c r="W333" s="4">
        <v>100</v>
      </c>
      <c r="X333" s="4">
        <v>98.43</v>
      </c>
      <c r="Y333" s="19">
        <v>44849</v>
      </c>
      <c r="Z333" s="19" t="s">
        <v>182</v>
      </c>
      <c r="AA333" s="19">
        <v>45377</v>
      </c>
      <c r="AB333" s="19" t="s">
        <v>1735</v>
      </c>
      <c r="AC333" s="22" t="s">
        <v>1802</v>
      </c>
      <c r="AD333" s="22" t="s">
        <v>1018</v>
      </c>
      <c r="AE333" s="22" t="s">
        <v>485</v>
      </c>
    </row>
    <row r="334" ht="63.75" spans="1:31">
      <c r="A334" s="4">
        <f>SUBTOTAL(103,$K$3:K334)</f>
        <v>311</v>
      </c>
      <c r="B334" s="14" t="s">
        <v>148</v>
      </c>
      <c r="C334" s="15" t="s">
        <v>14</v>
      </c>
      <c r="D334" s="4" t="s">
        <v>21</v>
      </c>
      <c r="E334" s="4" t="s">
        <v>1749</v>
      </c>
      <c r="F334" s="4">
        <v>150789</v>
      </c>
      <c r="G334" s="4" t="s">
        <v>1803</v>
      </c>
      <c r="H334" s="4" t="s">
        <v>105</v>
      </c>
      <c r="I334" s="4" t="s">
        <v>106</v>
      </c>
      <c r="J334" s="4" t="s">
        <v>1804</v>
      </c>
      <c r="K334" s="3" t="s">
        <v>1805</v>
      </c>
      <c r="L334" s="4" t="s">
        <v>153</v>
      </c>
      <c r="M334" s="4" t="s">
        <v>82</v>
      </c>
      <c r="N334" s="4">
        <v>510</v>
      </c>
      <c r="O334" s="4">
        <v>25.24</v>
      </c>
      <c r="P334" s="4" t="s">
        <v>84</v>
      </c>
      <c r="Q334" s="4">
        <v>25.24</v>
      </c>
      <c r="R334" s="4">
        <v>292.8</v>
      </c>
      <c r="S334" s="4">
        <v>144.9</v>
      </c>
      <c r="T334" s="19">
        <v>44021</v>
      </c>
      <c r="U334" s="19">
        <v>44074</v>
      </c>
      <c r="V334" s="19">
        <v>44135</v>
      </c>
      <c r="W334" s="4">
        <v>65.12</v>
      </c>
      <c r="X334" s="4">
        <v>63.39</v>
      </c>
      <c r="Y334" s="19">
        <v>44682</v>
      </c>
      <c r="Z334" s="19">
        <v>46386</v>
      </c>
      <c r="AA334" s="19" t="s">
        <v>84</v>
      </c>
      <c r="AB334" s="19" t="s">
        <v>1806</v>
      </c>
      <c r="AC334" s="22" t="s">
        <v>1807</v>
      </c>
      <c r="AD334" s="22" t="s">
        <v>1018</v>
      </c>
      <c r="AE334" s="22" t="s">
        <v>88</v>
      </c>
    </row>
    <row r="335" ht="63.75" hidden="1" spans="1:31">
      <c r="A335" s="4">
        <f>SUBTOTAL(103,$K$3:K335)</f>
        <v>311</v>
      </c>
      <c r="B335" s="14" t="s">
        <v>148</v>
      </c>
      <c r="C335" s="15" t="s">
        <v>14</v>
      </c>
      <c r="D335" s="4" t="s">
        <v>21</v>
      </c>
      <c r="E335" s="4" t="s">
        <v>1749</v>
      </c>
      <c r="F335" s="4">
        <v>150790</v>
      </c>
      <c r="G335" s="4" t="s">
        <v>1808</v>
      </c>
      <c r="H335" s="4" t="s">
        <v>37</v>
      </c>
      <c r="I335" s="4" t="s">
        <v>37</v>
      </c>
      <c r="J335" s="4" t="s">
        <v>1809</v>
      </c>
      <c r="K335" s="3" t="s">
        <v>1810</v>
      </c>
      <c r="L335" s="4" t="s">
        <v>153</v>
      </c>
      <c r="M335" s="4" t="s">
        <v>82</v>
      </c>
      <c r="N335" s="4">
        <v>510</v>
      </c>
      <c r="O335" s="4">
        <v>16.16</v>
      </c>
      <c r="P335" s="4" t="s">
        <v>84</v>
      </c>
      <c r="Q335" s="4">
        <v>9.44</v>
      </c>
      <c r="R335" s="4">
        <v>414.2</v>
      </c>
      <c r="S335" s="4">
        <v>132.3</v>
      </c>
      <c r="T335" s="19">
        <v>44043</v>
      </c>
      <c r="U335" s="19">
        <v>44088</v>
      </c>
      <c r="V335" s="19">
        <v>44145</v>
      </c>
      <c r="W335" s="4">
        <v>49.2</v>
      </c>
      <c r="X335" s="4">
        <v>46.07</v>
      </c>
      <c r="Y335" s="19">
        <v>45055</v>
      </c>
      <c r="Z335" s="19" t="s">
        <v>37</v>
      </c>
      <c r="AA335" s="19" t="s">
        <v>84</v>
      </c>
      <c r="AB335" s="19" t="s">
        <v>1811</v>
      </c>
      <c r="AC335" s="22" t="s">
        <v>1812</v>
      </c>
      <c r="AD335" s="22" t="s">
        <v>1018</v>
      </c>
      <c r="AE335" s="22" t="s">
        <v>88</v>
      </c>
    </row>
    <row r="336" ht="63.75" hidden="1" spans="1:31">
      <c r="A336" s="4">
        <f>SUBTOTAL(103,$K$3:K336)</f>
        <v>311</v>
      </c>
      <c r="B336" s="14" t="s">
        <v>148</v>
      </c>
      <c r="C336" s="15" t="s">
        <v>14</v>
      </c>
      <c r="D336" s="4" t="s">
        <v>21</v>
      </c>
      <c r="E336" s="4" t="s">
        <v>1749</v>
      </c>
      <c r="F336" s="4">
        <v>150791</v>
      </c>
      <c r="G336" s="4" t="s">
        <v>1813</v>
      </c>
      <c r="H336" s="4" t="s">
        <v>37</v>
      </c>
      <c r="I336" s="4" t="s">
        <v>37</v>
      </c>
      <c r="J336" s="4" t="s">
        <v>1814</v>
      </c>
      <c r="K336" s="3" t="s">
        <v>1815</v>
      </c>
      <c r="L336" s="4" t="s">
        <v>153</v>
      </c>
      <c r="M336" s="4" t="s">
        <v>82</v>
      </c>
      <c r="N336" s="4">
        <v>510</v>
      </c>
      <c r="O336" s="4">
        <v>15.21</v>
      </c>
      <c r="P336" s="4" t="s">
        <v>84</v>
      </c>
      <c r="Q336" s="4">
        <v>8.55</v>
      </c>
      <c r="R336" s="4">
        <v>439.56</v>
      </c>
      <c r="S336" s="4">
        <v>89.57</v>
      </c>
      <c r="T336" s="19">
        <v>44075</v>
      </c>
      <c r="U336" s="19">
        <v>44088</v>
      </c>
      <c r="V336" s="19">
        <v>44145</v>
      </c>
      <c r="W336" s="4">
        <v>51.85</v>
      </c>
      <c r="X336" s="4">
        <v>48.33</v>
      </c>
      <c r="Y336" s="19">
        <v>44691</v>
      </c>
      <c r="Z336" s="19" t="s">
        <v>37</v>
      </c>
      <c r="AA336" s="19" t="s">
        <v>84</v>
      </c>
      <c r="AB336" s="19" t="s">
        <v>1811</v>
      </c>
      <c r="AC336" s="22" t="s">
        <v>1812</v>
      </c>
      <c r="AD336" s="22" t="s">
        <v>1018</v>
      </c>
      <c r="AE336" s="22" t="s">
        <v>88</v>
      </c>
    </row>
    <row r="337" ht="38.25" spans="1:31">
      <c r="A337" s="4">
        <f>SUBTOTAL(103,$K$3:K337)</f>
        <v>312</v>
      </c>
      <c r="B337" s="14" t="s">
        <v>817</v>
      </c>
      <c r="C337" s="15" t="s">
        <v>14</v>
      </c>
      <c r="D337" s="4" t="s">
        <v>22</v>
      </c>
      <c r="E337" s="4" t="s">
        <v>1816</v>
      </c>
      <c r="F337" s="4">
        <v>150663</v>
      </c>
      <c r="G337" s="4" t="s">
        <v>1817</v>
      </c>
      <c r="H337" s="4" t="s">
        <v>78</v>
      </c>
      <c r="I337" s="4" t="s">
        <v>78</v>
      </c>
      <c r="J337" s="4" t="s">
        <v>1818</v>
      </c>
      <c r="K337" s="3" t="s">
        <v>1819</v>
      </c>
      <c r="L337" s="4" t="s">
        <v>81</v>
      </c>
      <c r="M337" s="4" t="s">
        <v>82</v>
      </c>
      <c r="N337" s="4" t="s">
        <v>1820</v>
      </c>
      <c r="O337" s="4">
        <v>74.876</v>
      </c>
      <c r="P337" s="4" t="s">
        <v>84</v>
      </c>
      <c r="Q337" s="4">
        <v>74.856</v>
      </c>
      <c r="R337" s="4">
        <v>257.96</v>
      </c>
      <c r="S337" s="4">
        <v>202</v>
      </c>
      <c r="T337" s="19">
        <v>43907</v>
      </c>
      <c r="U337" s="19">
        <v>43985</v>
      </c>
      <c r="V337" s="19">
        <v>44036</v>
      </c>
      <c r="W337" s="4">
        <v>100</v>
      </c>
      <c r="X337" s="4">
        <v>99.65</v>
      </c>
      <c r="Y337" s="19">
        <v>44576</v>
      </c>
      <c r="Z337" s="19" t="s">
        <v>84</v>
      </c>
      <c r="AA337" s="19">
        <v>44561</v>
      </c>
      <c r="AB337" s="19" t="s">
        <v>1821</v>
      </c>
      <c r="AC337" s="22" t="s">
        <v>1822</v>
      </c>
      <c r="AD337" s="22" t="s">
        <v>1823</v>
      </c>
      <c r="AE337" s="22" t="s">
        <v>88</v>
      </c>
    </row>
    <row r="338" ht="51" spans="1:31">
      <c r="A338" s="4">
        <f>SUBTOTAL(103,$K$3:K338)</f>
        <v>313</v>
      </c>
      <c r="B338" s="14" t="s">
        <v>817</v>
      </c>
      <c r="C338" s="15" t="s">
        <v>14</v>
      </c>
      <c r="D338" s="4" t="s">
        <v>22</v>
      </c>
      <c r="E338" s="4" t="s">
        <v>1824</v>
      </c>
      <c r="F338" s="4">
        <v>60107</v>
      </c>
      <c r="G338" s="4" t="s">
        <v>1825</v>
      </c>
      <c r="H338" s="4" t="s">
        <v>78</v>
      </c>
      <c r="I338" s="4" t="s">
        <v>78</v>
      </c>
      <c r="J338" s="4" t="s">
        <v>1826</v>
      </c>
      <c r="K338" s="3" t="s">
        <v>1827</v>
      </c>
      <c r="L338" s="4" t="s">
        <v>153</v>
      </c>
      <c r="M338" s="4" t="s">
        <v>82</v>
      </c>
      <c r="N338" s="4" t="s">
        <v>1820</v>
      </c>
      <c r="O338" s="4">
        <v>48.2</v>
      </c>
      <c r="P338" s="4" t="s">
        <v>84</v>
      </c>
      <c r="Q338" s="4">
        <v>47.532</v>
      </c>
      <c r="R338" s="4">
        <v>770.82</v>
      </c>
      <c r="S338" s="4">
        <v>369</v>
      </c>
      <c r="T338" s="19">
        <v>41943</v>
      </c>
      <c r="U338" s="19">
        <v>41943</v>
      </c>
      <c r="V338" s="19">
        <v>42262</v>
      </c>
      <c r="W338" s="4">
        <v>100</v>
      </c>
      <c r="X338" s="4">
        <v>97.23</v>
      </c>
      <c r="Y338" s="19">
        <v>43173</v>
      </c>
      <c r="Z338" s="19" t="s">
        <v>84</v>
      </c>
      <c r="AA338" s="19">
        <v>44530</v>
      </c>
      <c r="AB338" s="19" t="s">
        <v>1828</v>
      </c>
      <c r="AC338" s="22" t="s">
        <v>1829</v>
      </c>
      <c r="AD338" s="22" t="s">
        <v>1830</v>
      </c>
      <c r="AE338" s="22" t="s">
        <v>88</v>
      </c>
    </row>
    <row r="339" ht="51" spans="1:31">
      <c r="A339" s="4">
        <f>SUBTOTAL(103,$K$3:K339)</f>
        <v>314</v>
      </c>
      <c r="B339" s="14" t="s">
        <v>817</v>
      </c>
      <c r="C339" s="15" t="s">
        <v>14</v>
      </c>
      <c r="D339" s="4" t="s">
        <v>22</v>
      </c>
      <c r="E339" s="4" t="s">
        <v>1824</v>
      </c>
      <c r="F339" s="4">
        <v>63065</v>
      </c>
      <c r="G339" s="4" t="s">
        <v>1831</v>
      </c>
      <c r="H339" s="4" t="s">
        <v>78</v>
      </c>
      <c r="I339" s="4" t="s">
        <v>78</v>
      </c>
      <c r="J339" s="4" t="s">
        <v>1832</v>
      </c>
      <c r="K339" s="3" t="s">
        <v>1833</v>
      </c>
      <c r="L339" s="4" t="s">
        <v>81</v>
      </c>
      <c r="M339" s="4" t="s">
        <v>82</v>
      </c>
      <c r="N339" s="4" t="s">
        <v>1820</v>
      </c>
      <c r="O339" s="4">
        <v>1.888</v>
      </c>
      <c r="P339" s="4" t="s">
        <v>84</v>
      </c>
      <c r="Q339" s="4">
        <v>1.468</v>
      </c>
      <c r="R339" s="4">
        <v>128.69</v>
      </c>
      <c r="S339" s="4">
        <v>82.57</v>
      </c>
      <c r="T339" s="19">
        <v>42747</v>
      </c>
      <c r="U339" s="19">
        <v>42816</v>
      </c>
      <c r="V339" s="19">
        <v>43035</v>
      </c>
      <c r="W339" s="4">
        <v>99.5</v>
      </c>
      <c r="X339" s="4">
        <v>93.13</v>
      </c>
      <c r="Y339" s="19">
        <v>43947</v>
      </c>
      <c r="Z339" s="19" t="s">
        <v>84</v>
      </c>
      <c r="AA339" s="19">
        <v>44259</v>
      </c>
      <c r="AB339" s="19" t="s">
        <v>92</v>
      </c>
      <c r="AC339" s="22" t="s">
        <v>1834</v>
      </c>
      <c r="AD339" s="22" t="s">
        <v>1835</v>
      </c>
      <c r="AE339" s="22" t="s">
        <v>111</v>
      </c>
    </row>
    <row r="340" ht="51" spans="1:31">
      <c r="A340" s="4">
        <f>SUBTOTAL(103,$K$3:K340)</f>
        <v>315</v>
      </c>
      <c r="B340" s="14" t="s">
        <v>817</v>
      </c>
      <c r="C340" s="15" t="s">
        <v>14</v>
      </c>
      <c r="D340" s="4" t="s">
        <v>22</v>
      </c>
      <c r="E340" s="4" t="s">
        <v>1824</v>
      </c>
      <c r="F340" s="4">
        <v>60108</v>
      </c>
      <c r="G340" s="4" t="s">
        <v>1836</v>
      </c>
      <c r="H340" s="4" t="s">
        <v>78</v>
      </c>
      <c r="I340" s="4" t="s">
        <v>78</v>
      </c>
      <c r="J340" s="4" t="s">
        <v>1837</v>
      </c>
      <c r="K340" s="3" t="s">
        <v>1838</v>
      </c>
      <c r="L340" s="4" t="s">
        <v>153</v>
      </c>
      <c r="M340" s="4" t="s">
        <v>82</v>
      </c>
      <c r="N340" s="4" t="s">
        <v>1820</v>
      </c>
      <c r="O340" s="4">
        <v>73.712</v>
      </c>
      <c r="P340" s="4" t="s">
        <v>84</v>
      </c>
      <c r="Q340" s="4">
        <v>72.71</v>
      </c>
      <c r="R340" s="4">
        <v>504.679</v>
      </c>
      <c r="S340" s="4">
        <v>497.89</v>
      </c>
      <c r="T340" s="19">
        <v>41761</v>
      </c>
      <c r="U340" s="19">
        <v>41761</v>
      </c>
      <c r="V340" s="19">
        <v>42308</v>
      </c>
      <c r="W340" s="4">
        <v>100</v>
      </c>
      <c r="X340" s="4">
        <v>97</v>
      </c>
      <c r="Y340" s="19">
        <v>43220</v>
      </c>
      <c r="Z340" s="19" t="s">
        <v>84</v>
      </c>
      <c r="AA340" s="19">
        <v>43245</v>
      </c>
      <c r="AB340" s="19" t="s">
        <v>1839</v>
      </c>
      <c r="AC340" s="22" t="s">
        <v>84</v>
      </c>
      <c r="AD340" s="22" t="s">
        <v>1226</v>
      </c>
      <c r="AE340" s="22" t="s">
        <v>88</v>
      </c>
    </row>
    <row r="341" ht="38.25" spans="1:31">
      <c r="A341" s="4">
        <f>SUBTOTAL(103,$K$3:K341)</f>
        <v>316</v>
      </c>
      <c r="B341" s="14" t="s">
        <v>817</v>
      </c>
      <c r="C341" s="15" t="s">
        <v>14</v>
      </c>
      <c r="D341" s="4" t="s">
        <v>22</v>
      </c>
      <c r="E341" s="4" t="s">
        <v>1824</v>
      </c>
      <c r="F341" s="4">
        <v>151212</v>
      </c>
      <c r="G341" s="4" t="s">
        <v>1840</v>
      </c>
      <c r="H341" s="4" t="s">
        <v>105</v>
      </c>
      <c r="I341" s="4" t="s">
        <v>106</v>
      </c>
      <c r="J341" s="4" t="s">
        <v>1841</v>
      </c>
      <c r="K341" s="3" t="s">
        <v>1842</v>
      </c>
      <c r="L341" s="4" t="s">
        <v>81</v>
      </c>
      <c r="M341" s="4" t="s">
        <v>82</v>
      </c>
      <c r="N341" s="4" t="s">
        <v>1843</v>
      </c>
      <c r="O341" s="4">
        <v>1.877</v>
      </c>
      <c r="P341" s="4" t="s">
        <v>84</v>
      </c>
      <c r="Q341" s="4">
        <v>1.81</v>
      </c>
      <c r="R341" s="4">
        <v>86.54</v>
      </c>
      <c r="S341" s="4">
        <v>49.8</v>
      </c>
      <c r="T341" s="19">
        <v>44021</v>
      </c>
      <c r="U341" s="19">
        <v>44056</v>
      </c>
      <c r="V341" s="19">
        <v>44097</v>
      </c>
      <c r="W341" s="4">
        <v>79.1</v>
      </c>
      <c r="X341" s="4">
        <v>77.78</v>
      </c>
      <c r="Y341" s="19">
        <v>44643</v>
      </c>
      <c r="Z341" s="19">
        <v>46234</v>
      </c>
      <c r="AA341" s="19" t="s">
        <v>84</v>
      </c>
      <c r="AB341" s="19" t="s">
        <v>1844</v>
      </c>
      <c r="AC341" s="22" t="s">
        <v>1845</v>
      </c>
      <c r="AD341" s="22" t="s">
        <v>1846</v>
      </c>
      <c r="AE341" s="22" t="s">
        <v>270</v>
      </c>
    </row>
    <row r="342" ht="51" spans="1:31">
      <c r="A342" s="4">
        <f>SUBTOTAL(103,$K$3:K342)</f>
        <v>317</v>
      </c>
      <c r="B342" s="14" t="s">
        <v>817</v>
      </c>
      <c r="C342" s="15" t="s">
        <v>14</v>
      </c>
      <c r="D342" s="4" t="s">
        <v>22</v>
      </c>
      <c r="E342" s="4" t="s">
        <v>1824</v>
      </c>
      <c r="F342" s="4" t="s">
        <v>1847</v>
      </c>
      <c r="G342" s="4" t="s">
        <v>1848</v>
      </c>
      <c r="H342" s="4" t="s">
        <v>236</v>
      </c>
      <c r="I342" s="4" t="s">
        <v>236</v>
      </c>
      <c r="J342" s="4" t="s">
        <v>1849</v>
      </c>
      <c r="K342" s="3" t="s">
        <v>1850</v>
      </c>
      <c r="L342" s="4" t="s">
        <v>81</v>
      </c>
      <c r="M342" s="4" t="s">
        <v>82</v>
      </c>
      <c r="N342" s="4" t="s">
        <v>1820</v>
      </c>
      <c r="O342" s="4">
        <v>72.472</v>
      </c>
      <c r="P342" s="4" t="s">
        <v>84</v>
      </c>
      <c r="Q342" s="4">
        <v>0</v>
      </c>
      <c r="R342" s="4">
        <v>198.51</v>
      </c>
      <c r="S342" s="4">
        <v>102.907</v>
      </c>
      <c r="T342" s="19">
        <v>46086</v>
      </c>
      <c r="U342" s="19">
        <v>46111</v>
      </c>
      <c r="V342" s="19" t="s">
        <v>239</v>
      </c>
      <c r="W342" s="4">
        <v>0</v>
      </c>
      <c r="X342" s="4">
        <v>0</v>
      </c>
      <c r="Y342" s="19" t="s">
        <v>84</v>
      </c>
      <c r="Z342" s="19" t="s">
        <v>84</v>
      </c>
      <c r="AA342" s="19" t="s">
        <v>84</v>
      </c>
      <c r="AB342" s="19" t="s">
        <v>1851</v>
      </c>
      <c r="AC342" s="22" t="s">
        <v>84</v>
      </c>
      <c r="AD342" s="22" t="s">
        <v>84</v>
      </c>
      <c r="AE342" s="22" t="s">
        <v>88</v>
      </c>
    </row>
    <row r="343" ht="63.75" spans="1:31">
      <c r="A343" s="4">
        <f>SUBTOTAL(103,$K$3:K343)</f>
        <v>318</v>
      </c>
      <c r="B343" s="14" t="s">
        <v>817</v>
      </c>
      <c r="C343" s="15" t="s">
        <v>14</v>
      </c>
      <c r="D343" s="4" t="s">
        <v>22</v>
      </c>
      <c r="E343" s="4" t="s">
        <v>1824</v>
      </c>
      <c r="F343" s="4">
        <v>155061</v>
      </c>
      <c r="G343" s="4" t="s">
        <v>1852</v>
      </c>
      <c r="H343" s="4" t="s">
        <v>105</v>
      </c>
      <c r="I343" s="4" t="s">
        <v>106</v>
      </c>
      <c r="J343" s="4" t="s">
        <v>1853</v>
      </c>
      <c r="K343" s="3" t="s">
        <v>1854</v>
      </c>
      <c r="L343" s="4" t="s">
        <v>214</v>
      </c>
      <c r="M343" s="4" t="s">
        <v>82</v>
      </c>
      <c r="N343" s="4" t="s">
        <v>1820</v>
      </c>
      <c r="O343" s="4">
        <v>13.2</v>
      </c>
      <c r="P343" s="4" t="s">
        <v>84</v>
      </c>
      <c r="Q343" s="4">
        <v>13.1</v>
      </c>
      <c r="R343" s="4">
        <v>195.95</v>
      </c>
      <c r="S343" s="4">
        <v>111.11</v>
      </c>
      <c r="T343" s="19">
        <v>44931</v>
      </c>
      <c r="U343" s="19">
        <v>44988</v>
      </c>
      <c r="V343" s="19">
        <v>45075</v>
      </c>
      <c r="W343" s="4">
        <v>72.48</v>
      </c>
      <c r="X343" s="4">
        <v>71.17</v>
      </c>
      <c r="Y343" s="19">
        <v>45623</v>
      </c>
      <c r="Z343" s="19">
        <v>46265</v>
      </c>
      <c r="AA343" s="19" t="s">
        <v>84</v>
      </c>
      <c r="AB343" s="19" t="s">
        <v>1855</v>
      </c>
      <c r="AC343" s="22" t="s">
        <v>1856</v>
      </c>
      <c r="AD343" s="22" t="s">
        <v>1846</v>
      </c>
      <c r="AE343" s="22" t="s">
        <v>88</v>
      </c>
    </row>
    <row r="344" ht="51" spans="1:31">
      <c r="A344" s="4">
        <f>SUBTOTAL(103,$K$3:K344)</f>
        <v>319</v>
      </c>
      <c r="B344" s="14" t="s">
        <v>817</v>
      </c>
      <c r="C344" s="15" t="s">
        <v>14</v>
      </c>
      <c r="D344" s="4" t="s">
        <v>22</v>
      </c>
      <c r="E344" s="4" t="s">
        <v>1816</v>
      </c>
      <c r="F344" s="4">
        <v>157537</v>
      </c>
      <c r="G344" s="4" t="s">
        <v>1857</v>
      </c>
      <c r="H344" s="4" t="s">
        <v>105</v>
      </c>
      <c r="I344" s="4" t="s">
        <v>106</v>
      </c>
      <c r="J344" s="4" t="s">
        <v>1858</v>
      </c>
      <c r="K344" s="3" t="s">
        <v>1859</v>
      </c>
      <c r="L344" s="4" t="s">
        <v>214</v>
      </c>
      <c r="M344" s="4" t="s">
        <v>82</v>
      </c>
      <c r="N344" s="4" t="s">
        <v>1820</v>
      </c>
      <c r="O344" s="4">
        <v>19.11</v>
      </c>
      <c r="P344" s="4" t="s">
        <v>84</v>
      </c>
      <c r="Q344" s="4">
        <v>12.66</v>
      </c>
      <c r="R344" s="4">
        <v>920.66</v>
      </c>
      <c r="S344" s="4">
        <v>359.13</v>
      </c>
      <c r="T344" s="19">
        <v>45281</v>
      </c>
      <c r="U344" s="19">
        <v>45366</v>
      </c>
      <c r="V344" s="19">
        <v>45563</v>
      </c>
      <c r="W344" s="4">
        <v>48.3</v>
      </c>
      <c r="X344" s="4">
        <v>47.66</v>
      </c>
      <c r="Y344" s="19">
        <v>46293</v>
      </c>
      <c r="Z344" s="19">
        <v>46477</v>
      </c>
      <c r="AA344" s="19" t="s">
        <v>84</v>
      </c>
      <c r="AB344" s="19" t="s">
        <v>1860</v>
      </c>
      <c r="AC344" s="22" t="s">
        <v>1861</v>
      </c>
      <c r="AD344" s="22" t="s">
        <v>772</v>
      </c>
      <c r="AE344" s="22" t="s">
        <v>88</v>
      </c>
    </row>
    <row r="345" ht="51" spans="1:31">
      <c r="A345" s="4">
        <f>SUBTOTAL(103,$K$3:K345)</f>
        <v>320</v>
      </c>
      <c r="B345" s="14" t="s">
        <v>817</v>
      </c>
      <c r="C345" s="15" t="s">
        <v>14</v>
      </c>
      <c r="D345" s="4" t="s">
        <v>22</v>
      </c>
      <c r="E345" s="4" t="s">
        <v>1816</v>
      </c>
      <c r="F345" s="4">
        <v>149305</v>
      </c>
      <c r="G345" s="4" t="s">
        <v>1862</v>
      </c>
      <c r="H345" s="4" t="s">
        <v>78</v>
      </c>
      <c r="I345" s="4" t="s">
        <v>78</v>
      </c>
      <c r="J345" s="4" t="s">
        <v>1863</v>
      </c>
      <c r="K345" s="3" t="s">
        <v>1864</v>
      </c>
      <c r="L345" s="4" t="s">
        <v>81</v>
      </c>
      <c r="M345" s="4" t="s">
        <v>82</v>
      </c>
      <c r="N345" s="4" t="s">
        <v>1820</v>
      </c>
      <c r="O345" s="4">
        <v>12.9</v>
      </c>
      <c r="P345" s="4" t="s">
        <v>84</v>
      </c>
      <c r="Q345" s="4">
        <v>12.68</v>
      </c>
      <c r="R345" s="4">
        <v>147.06</v>
      </c>
      <c r="S345" s="4">
        <v>97.07</v>
      </c>
      <c r="T345" s="19">
        <v>43878</v>
      </c>
      <c r="U345" s="19">
        <v>43910</v>
      </c>
      <c r="V345" s="19">
        <v>44013</v>
      </c>
      <c r="W345" s="4">
        <v>100</v>
      </c>
      <c r="X345" s="4">
        <v>97.07</v>
      </c>
      <c r="Y345" s="19">
        <v>44743</v>
      </c>
      <c r="Z345" s="19" t="s">
        <v>84</v>
      </c>
      <c r="AA345" s="19">
        <v>44714</v>
      </c>
      <c r="AB345" s="19" t="s">
        <v>1865</v>
      </c>
      <c r="AC345" s="22" t="s">
        <v>1866</v>
      </c>
      <c r="AD345" s="22" t="s">
        <v>1867</v>
      </c>
      <c r="AE345" s="22" t="s">
        <v>714</v>
      </c>
    </row>
    <row r="346" ht="51" spans="1:31">
      <c r="A346" s="4">
        <f>SUBTOTAL(103,$K$3:K346)</f>
        <v>321</v>
      </c>
      <c r="B346" s="14" t="s">
        <v>817</v>
      </c>
      <c r="C346" s="15" t="s">
        <v>14</v>
      </c>
      <c r="D346" s="4" t="s">
        <v>22</v>
      </c>
      <c r="E346" s="4" t="s">
        <v>1824</v>
      </c>
      <c r="F346" s="4">
        <v>149368</v>
      </c>
      <c r="G346" s="4" t="s">
        <v>1868</v>
      </c>
      <c r="H346" s="4" t="s">
        <v>78</v>
      </c>
      <c r="I346" s="4" t="s">
        <v>143</v>
      </c>
      <c r="J346" s="4" t="s">
        <v>1869</v>
      </c>
      <c r="K346" s="3" t="s">
        <v>1870</v>
      </c>
      <c r="L346" s="4" t="s">
        <v>81</v>
      </c>
      <c r="M346" s="4" t="s">
        <v>82</v>
      </c>
      <c r="N346" s="4" t="s">
        <v>1871</v>
      </c>
      <c r="O346" s="4">
        <v>21.412</v>
      </c>
      <c r="P346" s="4" t="s">
        <v>84</v>
      </c>
      <c r="Q346" s="4">
        <v>21.41</v>
      </c>
      <c r="R346" s="4">
        <v>287.47</v>
      </c>
      <c r="S346" s="4">
        <v>141.45</v>
      </c>
      <c r="T346" s="19">
        <v>43887</v>
      </c>
      <c r="U346" s="19">
        <v>43985</v>
      </c>
      <c r="V346" s="19">
        <v>44027</v>
      </c>
      <c r="W346" s="4">
        <v>100</v>
      </c>
      <c r="X346" s="4">
        <v>98.82</v>
      </c>
      <c r="Y346" s="19">
        <v>44567</v>
      </c>
      <c r="Z346" s="19" t="s">
        <v>182</v>
      </c>
      <c r="AA346" s="19">
        <v>45777</v>
      </c>
      <c r="AB346" s="19" t="s">
        <v>1855</v>
      </c>
      <c r="AC346" s="22" t="s">
        <v>1872</v>
      </c>
      <c r="AD346" s="22" t="s">
        <v>1823</v>
      </c>
      <c r="AE346" s="22" t="s">
        <v>88</v>
      </c>
    </row>
    <row r="347" ht="51" spans="1:31">
      <c r="A347" s="4">
        <f>SUBTOTAL(103,$K$3:K347)</f>
        <v>322</v>
      </c>
      <c r="B347" s="14" t="s">
        <v>817</v>
      </c>
      <c r="C347" s="15" t="s">
        <v>14</v>
      </c>
      <c r="D347" s="4" t="s">
        <v>22</v>
      </c>
      <c r="E347" s="4" t="s">
        <v>1873</v>
      </c>
      <c r="F347" s="4">
        <v>149273</v>
      </c>
      <c r="G347" s="4" t="s">
        <v>1874</v>
      </c>
      <c r="H347" s="4" t="s">
        <v>78</v>
      </c>
      <c r="I347" s="4" t="s">
        <v>78</v>
      </c>
      <c r="J347" s="4" t="s">
        <v>1875</v>
      </c>
      <c r="K347" s="3" t="s">
        <v>1876</v>
      </c>
      <c r="L347" s="4" t="s">
        <v>81</v>
      </c>
      <c r="M347" s="4" t="s">
        <v>82</v>
      </c>
      <c r="N347" s="4" t="s">
        <v>394</v>
      </c>
      <c r="O347" s="4">
        <v>11.8</v>
      </c>
      <c r="P347" s="4" t="s">
        <v>84</v>
      </c>
      <c r="Q347" s="4">
        <v>11.802</v>
      </c>
      <c r="R347" s="4">
        <v>154.51</v>
      </c>
      <c r="S347" s="4">
        <v>84.9</v>
      </c>
      <c r="T347" s="19">
        <v>43887</v>
      </c>
      <c r="U347" s="19">
        <v>43910</v>
      </c>
      <c r="V347" s="19">
        <v>44027</v>
      </c>
      <c r="W347" s="4">
        <v>100</v>
      </c>
      <c r="X347" s="4">
        <v>98.9</v>
      </c>
      <c r="Y347" s="19">
        <v>44756</v>
      </c>
      <c r="Z347" s="19" t="s">
        <v>84</v>
      </c>
      <c r="AA347" s="19">
        <v>45153</v>
      </c>
      <c r="AB347" s="19" t="s">
        <v>1356</v>
      </c>
      <c r="AC347" s="22" t="s">
        <v>1877</v>
      </c>
      <c r="AD347" s="22" t="s">
        <v>1823</v>
      </c>
      <c r="AE347" s="22" t="s">
        <v>88</v>
      </c>
    </row>
    <row r="348" ht="51" spans="1:31">
      <c r="A348" s="4">
        <f>SUBTOTAL(103,$K$3:K348)</f>
        <v>323</v>
      </c>
      <c r="B348" s="14" t="s">
        <v>817</v>
      </c>
      <c r="C348" s="15" t="s">
        <v>14</v>
      </c>
      <c r="D348" s="4" t="s">
        <v>22</v>
      </c>
      <c r="E348" s="4" t="s">
        <v>1878</v>
      </c>
      <c r="F348" s="4">
        <v>149759</v>
      </c>
      <c r="G348" s="4" t="s">
        <v>1879</v>
      </c>
      <c r="H348" s="4" t="s">
        <v>78</v>
      </c>
      <c r="I348" s="4" t="s">
        <v>78</v>
      </c>
      <c r="J348" s="4" t="s">
        <v>1880</v>
      </c>
      <c r="K348" s="3" t="s">
        <v>1881</v>
      </c>
      <c r="L348" s="4" t="s">
        <v>81</v>
      </c>
      <c r="M348" s="4" t="s">
        <v>82</v>
      </c>
      <c r="N348" s="4" t="s">
        <v>394</v>
      </c>
      <c r="O348" s="4">
        <v>13.45</v>
      </c>
      <c r="P348" s="4" t="s">
        <v>84</v>
      </c>
      <c r="Q348" s="4">
        <v>13.45</v>
      </c>
      <c r="R348" s="4">
        <v>208.7378</v>
      </c>
      <c r="S348" s="4">
        <v>88.9</v>
      </c>
      <c r="T348" s="19">
        <v>43893</v>
      </c>
      <c r="U348" s="19">
        <v>43920</v>
      </c>
      <c r="V348" s="19">
        <v>44027</v>
      </c>
      <c r="W348" s="4">
        <v>100</v>
      </c>
      <c r="X348" s="4">
        <v>97.59</v>
      </c>
      <c r="Y348" s="19">
        <v>44756</v>
      </c>
      <c r="Z348" s="19" t="s">
        <v>84</v>
      </c>
      <c r="AA348" s="19">
        <v>45214</v>
      </c>
      <c r="AB348" s="19" t="s">
        <v>1356</v>
      </c>
      <c r="AC348" s="22" t="s">
        <v>1882</v>
      </c>
      <c r="AD348" s="22" t="s">
        <v>1823</v>
      </c>
      <c r="AE348" s="22" t="s">
        <v>88</v>
      </c>
    </row>
    <row r="349" ht="51" spans="1:31">
      <c r="A349" s="4">
        <f>SUBTOTAL(103,$K$3:K349)</f>
        <v>324</v>
      </c>
      <c r="B349" s="14" t="s">
        <v>817</v>
      </c>
      <c r="C349" s="15" t="s">
        <v>14</v>
      </c>
      <c r="D349" s="4" t="s">
        <v>22</v>
      </c>
      <c r="E349" s="4" t="s">
        <v>1878</v>
      </c>
      <c r="F349" s="4">
        <v>157575</v>
      </c>
      <c r="G349" s="4" t="s">
        <v>1883</v>
      </c>
      <c r="H349" s="4" t="s">
        <v>105</v>
      </c>
      <c r="I349" s="4" t="s">
        <v>106</v>
      </c>
      <c r="J349" s="4" t="s">
        <v>1884</v>
      </c>
      <c r="K349" s="3" t="s">
        <v>1885</v>
      </c>
      <c r="L349" s="4" t="s">
        <v>81</v>
      </c>
      <c r="M349" s="4" t="s">
        <v>82</v>
      </c>
      <c r="N349" s="4" t="s">
        <v>394</v>
      </c>
      <c r="O349" s="4">
        <v>11.21</v>
      </c>
      <c r="P349" s="4" t="s">
        <v>84</v>
      </c>
      <c r="Q349" s="4">
        <v>8.46</v>
      </c>
      <c r="R349" s="4">
        <v>174.434</v>
      </c>
      <c r="S349" s="4">
        <v>59.85</v>
      </c>
      <c r="T349" s="19">
        <v>43887</v>
      </c>
      <c r="U349" s="19">
        <v>45366</v>
      </c>
      <c r="V349" s="19">
        <v>45536</v>
      </c>
      <c r="W349" s="4">
        <v>41.9</v>
      </c>
      <c r="X349" s="4">
        <v>35.35</v>
      </c>
      <c r="Y349" s="19">
        <v>46083</v>
      </c>
      <c r="Z349" s="19">
        <v>46387</v>
      </c>
      <c r="AA349" s="19" t="s">
        <v>84</v>
      </c>
      <c r="AB349" s="19" t="s">
        <v>1886</v>
      </c>
      <c r="AC349" s="22" t="s">
        <v>1887</v>
      </c>
      <c r="AD349" s="22" t="s">
        <v>1823</v>
      </c>
      <c r="AE349" s="22" t="s">
        <v>88</v>
      </c>
    </row>
    <row r="350" ht="51" spans="1:31">
      <c r="A350" s="4">
        <f>SUBTOTAL(103,$K$3:K350)</f>
        <v>325</v>
      </c>
      <c r="B350" s="14" t="s">
        <v>817</v>
      </c>
      <c r="C350" s="15" t="s">
        <v>14</v>
      </c>
      <c r="D350" s="4" t="s">
        <v>22</v>
      </c>
      <c r="E350" s="4" t="s">
        <v>1873</v>
      </c>
      <c r="F350" s="4">
        <v>150648</v>
      </c>
      <c r="G350" s="4" t="s">
        <v>1888</v>
      </c>
      <c r="H350" s="4" t="s">
        <v>78</v>
      </c>
      <c r="I350" s="4" t="s">
        <v>78</v>
      </c>
      <c r="J350" s="4" t="s">
        <v>1889</v>
      </c>
      <c r="K350" s="3" t="s">
        <v>1890</v>
      </c>
      <c r="L350" s="4" t="s">
        <v>81</v>
      </c>
      <c r="M350" s="4" t="s">
        <v>82</v>
      </c>
      <c r="N350" s="4">
        <v>208</v>
      </c>
      <c r="O350" s="4">
        <v>18.6</v>
      </c>
      <c r="P350" s="4" t="s">
        <v>84</v>
      </c>
      <c r="Q350" s="4">
        <v>18.57</v>
      </c>
      <c r="R350" s="4">
        <v>302.03</v>
      </c>
      <c r="S350" s="4">
        <v>121.68</v>
      </c>
      <c r="T350" s="19">
        <v>43881</v>
      </c>
      <c r="U350" s="19">
        <v>43985</v>
      </c>
      <c r="V350" s="19">
        <v>44027</v>
      </c>
      <c r="W350" s="4">
        <v>99.94</v>
      </c>
      <c r="X350" s="4">
        <v>99.26</v>
      </c>
      <c r="Y350" s="19">
        <v>44574</v>
      </c>
      <c r="Z350" s="19" t="s">
        <v>84</v>
      </c>
      <c r="AA350" s="19">
        <v>45629</v>
      </c>
      <c r="AB350" s="19" t="s">
        <v>1855</v>
      </c>
      <c r="AC350" s="22" t="s">
        <v>1891</v>
      </c>
      <c r="AD350" s="22" t="s">
        <v>1823</v>
      </c>
      <c r="AE350" s="22" t="s">
        <v>88</v>
      </c>
    </row>
    <row r="351" ht="51" spans="1:31">
      <c r="A351" s="4">
        <f>SUBTOTAL(103,$K$3:K351)</f>
        <v>326</v>
      </c>
      <c r="B351" s="14" t="s">
        <v>817</v>
      </c>
      <c r="C351" s="15" t="s">
        <v>14</v>
      </c>
      <c r="D351" s="4" t="s">
        <v>22</v>
      </c>
      <c r="E351" s="4" t="s">
        <v>1873</v>
      </c>
      <c r="F351" s="4">
        <v>151213</v>
      </c>
      <c r="G351" s="4" t="s">
        <v>1892</v>
      </c>
      <c r="H351" s="4" t="s">
        <v>105</v>
      </c>
      <c r="I351" s="4" t="s">
        <v>106</v>
      </c>
      <c r="J351" s="4" t="s">
        <v>1893</v>
      </c>
      <c r="K351" s="3" t="s">
        <v>1894</v>
      </c>
      <c r="L351" s="4" t="s">
        <v>679</v>
      </c>
      <c r="M351" s="4" t="s">
        <v>82</v>
      </c>
      <c r="N351" s="4">
        <v>208</v>
      </c>
      <c r="O351" s="4">
        <v>8.1</v>
      </c>
      <c r="P351" s="4" t="s">
        <v>84</v>
      </c>
      <c r="Q351" s="4">
        <v>8.1</v>
      </c>
      <c r="R351" s="4">
        <v>105.27</v>
      </c>
      <c r="S351" s="4">
        <v>62.24</v>
      </c>
      <c r="T351" s="19">
        <v>44018</v>
      </c>
      <c r="U351" s="19">
        <v>44159</v>
      </c>
      <c r="V351" s="19">
        <v>44194</v>
      </c>
      <c r="W351" s="4">
        <v>97.89</v>
      </c>
      <c r="X351" s="4">
        <v>95.64</v>
      </c>
      <c r="Y351" s="19">
        <v>44742</v>
      </c>
      <c r="Z351" s="19">
        <v>46218</v>
      </c>
      <c r="AA351" s="19" t="s">
        <v>84</v>
      </c>
      <c r="AB351" s="19" t="s">
        <v>1895</v>
      </c>
      <c r="AC351" s="22" t="s">
        <v>1896</v>
      </c>
      <c r="AD351" s="22" t="s">
        <v>1897</v>
      </c>
      <c r="AE351" s="22" t="s">
        <v>88</v>
      </c>
    </row>
    <row r="352" ht="38.25" spans="1:31">
      <c r="A352" s="4">
        <f>SUBTOTAL(103,$K$3:K352)</f>
        <v>327</v>
      </c>
      <c r="B352" s="14" t="s">
        <v>817</v>
      </c>
      <c r="C352" s="15" t="s">
        <v>14</v>
      </c>
      <c r="D352" s="4" t="s">
        <v>22</v>
      </c>
      <c r="E352" s="4" t="s">
        <v>1873</v>
      </c>
      <c r="F352" s="4">
        <v>151214</v>
      </c>
      <c r="G352" s="4" t="s">
        <v>1898</v>
      </c>
      <c r="H352" s="4" t="s">
        <v>78</v>
      </c>
      <c r="I352" s="4" t="s">
        <v>78</v>
      </c>
      <c r="J352" s="4" t="s">
        <v>1899</v>
      </c>
      <c r="K352" s="3" t="s">
        <v>1900</v>
      </c>
      <c r="L352" s="4" t="s">
        <v>679</v>
      </c>
      <c r="M352" s="4" t="s">
        <v>82</v>
      </c>
      <c r="N352" s="4">
        <v>208</v>
      </c>
      <c r="O352" s="4">
        <v>20</v>
      </c>
      <c r="P352" s="4" t="s">
        <v>84</v>
      </c>
      <c r="Q352" s="4">
        <v>19.77</v>
      </c>
      <c r="R352" s="4">
        <v>218.23</v>
      </c>
      <c r="S352" s="4">
        <v>121</v>
      </c>
      <c r="T352" s="19">
        <v>44018</v>
      </c>
      <c r="U352" s="19">
        <v>44159</v>
      </c>
      <c r="V352" s="19">
        <v>44196</v>
      </c>
      <c r="W352" s="4">
        <v>100</v>
      </c>
      <c r="X352" s="4">
        <v>99.64</v>
      </c>
      <c r="Y352" s="19">
        <v>44743</v>
      </c>
      <c r="Z352" s="19" t="s">
        <v>84</v>
      </c>
      <c r="AA352" s="19">
        <v>44959</v>
      </c>
      <c r="AB352" s="19" t="s">
        <v>1901</v>
      </c>
      <c r="AC352" s="22" t="s">
        <v>1902</v>
      </c>
      <c r="AD352" s="22" t="s">
        <v>1897</v>
      </c>
      <c r="AE352" s="22" t="s">
        <v>88</v>
      </c>
    </row>
    <row r="353" ht="38.25" spans="1:31">
      <c r="A353" s="4">
        <f>SUBTOTAL(103,$K$3:K353)</f>
        <v>328</v>
      </c>
      <c r="B353" s="14" t="s">
        <v>817</v>
      </c>
      <c r="C353" s="15" t="s">
        <v>14</v>
      </c>
      <c r="D353" s="4" t="s">
        <v>22</v>
      </c>
      <c r="E353" s="4" t="s">
        <v>1873</v>
      </c>
      <c r="F353" s="4">
        <v>151215</v>
      </c>
      <c r="G353" s="4" t="s">
        <v>1903</v>
      </c>
      <c r="H353" s="4" t="s">
        <v>78</v>
      </c>
      <c r="I353" s="4" t="s">
        <v>78</v>
      </c>
      <c r="J353" s="4" t="s">
        <v>1904</v>
      </c>
      <c r="K353" s="3" t="s">
        <v>1905</v>
      </c>
      <c r="L353" s="4" t="s">
        <v>679</v>
      </c>
      <c r="M353" s="4" t="s">
        <v>82</v>
      </c>
      <c r="N353" s="4">
        <v>208</v>
      </c>
      <c r="O353" s="4">
        <v>14.5</v>
      </c>
      <c r="P353" s="4" t="s">
        <v>84</v>
      </c>
      <c r="Q353" s="4">
        <v>14.5</v>
      </c>
      <c r="R353" s="4">
        <v>296.48</v>
      </c>
      <c r="S353" s="4">
        <v>199.49</v>
      </c>
      <c r="T353" s="19">
        <v>44018</v>
      </c>
      <c r="U353" s="19">
        <v>44159</v>
      </c>
      <c r="V353" s="19">
        <v>44197</v>
      </c>
      <c r="W353" s="4">
        <v>100</v>
      </c>
      <c r="X353" s="4">
        <v>96.89</v>
      </c>
      <c r="Y353" s="19">
        <v>44744</v>
      </c>
      <c r="Z353" s="19" t="s">
        <v>84</v>
      </c>
      <c r="AA353" s="19">
        <v>45072</v>
      </c>
      <c r="AB353" s="19" t="s">
        <v>1906</v>
      </c>
      <c r="AC353" s="22" t="s">
        <v>1907</v>
      </c>
      <c r="AD353" s="22" t="s">
        <v>1897</v>
      </c>
      <c r="AE353" s="22" t="s">
        <v>88</v>
      </c>
    </row>
    <row r="354" ht="51" spans="1:31">
      <c r="A354" s="4">
        <f>SUBTOTAL(103,$K$3:K354)</f>
        <v>329</v>
      </c>
      <c r="B354" s="14" t="s">
        <v>817</v>
      </c>
      <c r="C354" s="15" t="s">
        <v>14</v>
      </c>
      <c r="D354" s="4" t="s">
        <v>22</v>
      </c>
      <c r="E354" s="4" t="s">
        <v>1873</v>
      </c>
      <c r="F354" s="4">
        <v>151216</v>
      </c>
      <c r="G354" s="4" t="s">
        <v>1908</v>
      </c>
      <c r="H354" s="4" t="s">
        <v>78</v>
      </c>
      <c r="I354" s="4" t="s">
        <v>143</v>
      </c>
      <c r="J354" s="4" t="s">
        <v>1909</v>
      </c>
      <c r="K354" s="3" t="s">
        <v>1910</v>
      </c>
      <c r="L354" s="4" t="s">
        <v>679</v>
      </c>
      <c r="M354" s="4" t="s">
        <v>82</v>
      </c>
      <c r="N354" s="4">
        <v>208</v>
      </c>
      <c r="O354" s="4">
        <v>12</v>
      </c>
      <c r="P354" s="4" t="s">
        <v>84</v>
      </c>
      <c r="Q354" s="4">
        <v>12</v>
      </c>
      <c r="R354" s="4">
        <v>171.5</v>
      </c>
      <c r="S354" s="4">
        <v>84.47</v>
      </c>
      <c r="T354" s="19">
        <v>44018</v>
      </c>
      <c r="U354" s="19">
        <v>44159</v>
      </c>
      <c r="V354" s="19">
        <v>44194</v>
      </c>
      <c r="W354" s="4">
        <v>100</v>
      </c>
      <c r="X354" s="4">
        <v>99.35</v>
      </c>
      <c r="Y354" s="19">
        <v>44742</v>
      </c>
      <c r="Z354" s="19" t="s">
        <v>182</v>
      </c>
      <c r="AA354" s="19">
        <v>45617</v>
      </c>
      <c r="AB354" s="19" t="s">
        <v>1895</v>
      </c>
      <c r="AC354" s="22" t="s">
        <v>1911</v>
      </c>
      <c r="AD354" s="22" t="s">
        <v>1897</v>
      </c>
      <c r="AE354" s="22" t="s">
        <v>88</v>
      </c>
    </row>
    <row r="355" ht="38.25" spans="1:31">
      <c r="A355" s="4">
        <f>SUBTOTAL(103,$K$3:K355)</f>
        <v>330</v>
      </c>
      <c r="B355" s="14" t="s">
        <v>817</v>
      </c>
      <c r="C355" s="15" t="s">
        <v>14</v>
      </c>
      <c r="D355" s="4" t="s">
        <v>22</v>
      </c>
      <c r="E355" s="4" t="s">
        <v>1816</v>
      </c>
      <c r="F355" s="4">
        <v>151217</v>
      </c>
      <c r="G355" s="4" t="s">
        <v>1912</v>
      </c>
      <c r="H355" s="4" t="s">
        <v>78</v>
      </c>
      <c r="I355" s="4" t="s">
        <v>78</v>
      </c>
      <c r="J355" s="4" t="s">
        <v>1913</v>
      </c>
      <c r="K355" s="3" t="s">
        <v>1914</v>
      </c>
      <c r="L355" s="4" t="s">
        <v>679</v>
      </c>
      <c r="M355" s="4" t="s">
        <v>82</v>
      </c>
      <c r="N355" s="4">
        <v>208</v>
      </c>
      <c r="O355" s="4">
        <v>25.6</v>
      </c>
      <c r="P355" s="4" t="s">
        <v>84</v>
      </c>
      <c r="Q355" s="4">
        <v>25.6</v>
      </c>
      <c r="R355" s="4">
        <v>317.96</v>
      </c>
      <c r="S355" s="4">
        <v>149.92</v>
      </c>
      <c r="T355" s="19">
        <v>44018</v>
      </c>
      <c r="U355" s="19">
        <v>44159</v>
      </c>
      <c r="V355" s="19">
        <v>44195</v>
      </c>
      <c r="W355" s="4">
        <v>100</v>
      </c>
      <c r="X355" s="4">
        <v>98.77</v>
      </c>
      <c r="Y355" s="19">
        <v>44743</v>
      </c>
      <c r="Z355" s="19" t="s">
        <v>84</v>
      </c>
      <c r="AA355" s="19">
        <v>45033</v>
      </c>
      <c r="AB355" s="19" t="s">
        <v>1865</v>
      </c>
      <c r="AC355" s="22" t="s">
        <v>1866</v>
      </c>
      <c r="AD355" s="22" t="s">
        <v>1897</v>
      </c>
      <c r="AE355" s="22" t="s">
        <v>88</v>
      </c>
    </row>
    <row r="356" ht="63.75" spans="1:31">
      <c r="A356" s="4">
        <f>SUBTOTAL(103,$K$3:K356)</f>
        <v>331</v>
      </c>
      <c r="B356" s="14" t="s">
        <v>817</v>
      </c>
      <c r="C356" s="15" t="s">
        <v>14</v>
      </c>
      <c r="D356" s="4" t="s">
        <v>22</v>
      </c>
      <c r="E356" s="4" t="s">
        <v>1816</v>
      </c>
      <c r="F356" s="4">
        <v>157289</v>
      </c>
      <c r="G356" s="4" t="s">
        <v>1915</v>
      </c>
      <c r="H356" s="4" t="s">
        <v>105</v>
      </c>
      <c r="I356" s="4" t="s">
        <v>106</v>
      </c>
      <c r="J356" s="4" t="s">
        <v>1916</v>
      </c>
      <c r="K356" s="3" t="s">
        <v>1917</v>
      </c>
      <c r="L356" s="4" t="s">
        <v>679</v>
      </c>
      <c r="M356" s="4" t="s">
        <v>82</v>
      </c>
      <c r="N356" s="4">
        <v>208</v>
      </c>
      <c r="O356" s="4">
        <v>26.019</v>
      </c>
      <c r="P356" s="4" t="s">
        <v>84</v>
      </c>
      <c r="Q356" s="4">
        <v>13.95</v>
      </c>
      <c r="R356" s="4">
        <v>431.78</v>
      </c>
      <c r="S356" s="4">
        <v>189.14</v>
      </c>
      <c r="T356" s="19">
        <v>45300</v>
      </c>
      <c r="U356" s="19">
        <v>45334</v>
      </c>
      <c r="V356" s="19">
        <v>45491</v>
      </c>
      <c r="W356" s="4">
        <v>63.15</v>
      </c>
      <c r="X356" s="4">
        <v>54.52</v>
      </c>
      <c r="Y356" s="19">
        <v>46220</v>
      </c>
      <c r="Z356" s="19">
        <v>46494</v>
      </c>
      <c r="AA356" s="19" t="s">
        <v>84</v>
      </c>
      <c r="AB356" s="19" t="s">
        <v>1865</v>
      </c>
      <c r="AC356" s="22" t="s">
        <v>1918</v>
      </c>
      <c r="AD356" s="22" t="s">
        <v>784</v>
      </c>
      <c r="AE356" s="22" t="s">
        <v>88</v>
      </c>
    </row>
    <row r="357" ht="89.25" spans="1:31">
      <c r="A357" s="4">
        <f>SUBTOTAL(103,$K$3:K357)</f>
        <v>332</v>
      </c>
      <c r="B357" s="14" t="s">
        <v>817</v>
      </c>
      <c r="C357" s="15" t="s">
        <v>14</v>
      </c>
      <c r="D357" s="4" t="s">
        <v>22</v>
      </c>
      <c r="E357" s="4" t="s">
        <v>1824</v>
      </c>
      <c r="F357" s="4">
        <v>157290</v>
      </c>
      <c r="G357" s="4" t="s">
        <v>1919</v>
      </c>
      <c r="H357" s="4" t="s">
        <v>105</v>
      </c>
      <c r="I357" s="4" t="s">
        <v>106</v>
      </c>
      <c r="J357" s="4" t="s">
        <v>1920</v>
      </c>
      <c r="K357" s="3" t="s">
        <v>1921</v>
      </c>
      <c r="L357" s="4" t="s">
        <v>679</v>
      </c>
      <c r="M357" s="4" t="s">
        <v>82</v>
      </c>
      <c r="N357" s="4">
        <v>208</v>
      </c>
      <c r="O357" s="4">
        <v>37.24</v>
      </c>
      <c r="P357" s="4" t="s">
        <v>84</v>
      </c>
      <c r="Q357" s="4">
        <v>12.95</v>
      </c>
      <c r="R357" s="4">
        <v>657.21</v>
      </c>
      <c r="S357" s="4">
        <v>260.14</v>
      </c>
      <c r="T357" s="19">
        <v>45300</v>
      </c>
      <c r="U357" s="19">
        <v>45334</v>
      </c>
      <c r="V357" s="19">
        <v>45537</v>
      </c>
      <c r="W357" s="4">
        <v>60.5</v>
      </c>
      <c r="X357" s="4">
        <v>58.25</v>
      </c>
      <c r="Y357" s="19">
        <v>46267</v>
      </c>
      <c r="Z357" s="19">
        <v>46477</v>
      </c>
      <c r="AA357" s="19" t="s">
        <v>84</v>
      </c>
      <c r="AB357" s="19" t="s">
        <v>1922</v>
      </c>
      <c r="AC357" s="22" t="s">
        <v>1923</v>
      </c>
      <c r="AD357" s="22" t="s">
        <v>1846</v>
      </c>
      <c r="AE357" s="22" t="s">
        <v>88</v>
      </c>
    </row>
    <row r="358" ht="63.75" spans="1:31">
      <c r="A358" s="4">
        <f>SUBTOTAL(103,$K$3:K358)</f>
        <v>333</v>
      </c>
      <c r="B358" s="14" t="s">
        <v>817</v>
      </c>
      <c r="C358" s="15" t="s">
        <v>14</v>
      </c>
      <c r="D358" s="4" t="s">
        <v>22</v>
      </c>
      <c r="E358" s="4" t="s">
        <v>1824</v>
      </c>
      <c r="F358" s="4">
        <v>157291</v>
      </c>
      <c r="G358" s="4" t="s">
        <v>1924</v>
      </c>
      <c r="H358" s="4" t="s">
        <v>105</v>
      </c>
      <c r="I358" s="4" t="s">
        <v>106</v>
      </c>
      <c r="J358" s="4" t="s">
        <v>1925</v>
      </c>
      <c r="K358" s="3" t="s">
        <v>1926</v>
      </c>
      <c r="L358" s="4" t="s">
        <v>679</v>
      </c>
      <c r="M358" s="4" t="s">
        <v>82</v>
      </c>
      <c r="N358" s="4">
        <v>208</v>
      </c>
      <c r="O358" s="4">
        <v>36</v>
      </c>
      <c r="P358" s="4" t="s">
        <v>84</v>
      </c>
      <c r="Q358" s="4">
        <v>0</v>
      </c>
      <c r="R358" s="4">
        <v>670.9</v>
      </c>
      <c r="S358" s="4">
        <v>245.1</v>
      </c>
      <c r="T358" s="19">
        <v>45300</v>
      </c>
      <c r="U358" s="19">
        <v>45334</v>
      </c>
      <c r="V358" s="19">
        <v>45537</v>
      </c>
      <c r="W358" s="4">
        <v>14.5</v>
      </c>
      <c r="X358" s="4">
        <v>14.03</v>
      </c>
      <c r="Y358" s="19">
        <v>46267</v>
      </c>
      <c r="Z358" s="19">
        <v>46538</v>
      </c>
      <c r="AA358" s="19" t="s">
        <v>84</v>
      </c>
      <c r="AB358" s="19" t="s">
        <v>1927</v>
      </c>
      <c r="AC358" s="22" t="s">
        <v>1928</v>
      </c>
      <c r="AD358" s="22" t="s">
        <v>1846</v>
      </c>
      <c r="AE358" s="22" t="s">
        <v>88</v>
      </c>
    </row>
    <row r="359" ht="63.75" spans="1:31">
      <c r="A359" s="4">
        <f>SUBTOTAL(103,$K$3:K359)</f>
        <v>334</v>
      </c>
      <c r="B359" s="14" t="s">
        <v>817</v>
      </c>
      <c r="C359" s="15" t="s">
        <v>14</v>
      </c>
      <c r="D359" s="4" t="s">
        <v>22</v>
      </c>
      <c r="E359" s="4" t="s">
        <v>1824</v>
      </c>
      <c r="F359" s="4">
        <v>157292</v>
      </c>
      <c r="G359" s="4" t="s">
        <v>1929</v>
      </c>
      <c r="H359" s="4" t="s">
        <v>105</v>
      </c>
      <c r="I359" s="4" t="s">
        <v>106</v>
      </c>
      <c r="J359" s="4" t="s">
        <v>1930</v>
      </c>
      <c r="K359" s="3" t="s">
        <v>1931</v>
      </c>
      <c r="L359" s="4" t="s">
        <v>679</v>
      </c>
      <c r="M359" s="4" t="s">
        <v>82</v>
      </c>
      <c r="N359" s="4">
        <v>208</v>
      </c>
      <c r="O359" s="4">
        <v>35.654</v>
      </c>
      <c r="P359" s="4" t="s">
        <v>84</v>
      </c>
      <c r="Q359" s="4">
        <v>0</v>
      </c>
      <c r="R359" s="4">
        <v>726.9</v>
      </c>
      <c r="S359" s="4">
        <v>301.62</v>
      </c>
      <c r="T359" s="19">
        <v>45300</v>
      </c>
      <c r="U359" s="19">
        <v>45334</v>
      </c>
      <c r="V359" s="19">
        <v>45646</v>
      </c>
      <c r="W359" s="4">
        <v>9.33</v>
      </c>
      <c r="X359" s="4">
        <v>7.27</v>
      </c>
      <c r="Y359" s="19">
        <v>46376</v>
      </c>
      <c r="Z359" s="19">
        <v>46568</v>
      </c>
      <c r="AA359" s="19" t="s">
        <v>84</v>
      </c>
      <c r="AB359" s="19" t="s">
        <v>221</v>
      </c>
      <c r="AC359" s="22" t="s">
        <v>1932</v>
      </c>
      <c r="AD359" s="22" t="s">
        <v>1846</v>
      </c>
      <c r="AE359" s="22" t="s">
        <v>88</v>
      </c>
    </row>
    <row r="360" ht="51" spans="1:31">
      <c r="A360" s="4">
        <f>SUBTOTAL(103,$K$3:K360)</f>
        <v>335</v>
      </c>
      <c r="B360" s="14" t="s">
        <v>817</v>
      </c>
      <c r="C360" s="15" t="s">
        <v>14</v>
      </c>
      <c r="D360" s="4" t="s">
        <v>22</v>
      </c>
      <c r="E360" s="4" t="s">
        <v>1816</v>
      </c>
      <c r="F360" s="4">
        <v>149267</v>
      </c>
      <c r="G360" s="4" t="s">
        <v>1933</v>
      </c>
      <c r="H360" s="4" t="s">
        <v>78</v>
      </c>
      <c r="I360" s="4" t="s">
        <v>78</v>
      </c>
      <c r="J360" s="4" t="s">
        <v>1934</v>
      </c>
      <c r="K360" s="3" t="s">
        <v>1935</v>
      </c>
      <c r="L360" s="4" t="s">
        <v>81</v>
      </c>
      <c r="M360" s="4" t="s">
        <v>82</v>
      </c>
      <c r="N360" s="4" t="s">
        <v>1936</v>
      </c>
      <c r="O360" s="4">
        <v>12.8</v>
      </c>
      <c r="P360" s="4" t="s">
        <v>84</v>
      </c>
      <c r="Q360" s="4">
        <v>12.805</v>
      </c>
      <c r="R360" s="4">
        <v>210.54</v>
      </c>
      <c r="S360" s="4">
        <v>86.47</v>
      </c>
      <c r="T360" s="19">
        <v>43887</v>
      </c>
      <c r="U360" s="19">
        <v>43920</v>
      </c>
      <c r="V360" s="19">
        <v>44027</v>
      </c>
      <c r="W360" s="4">
        <v>100</v>
      </c>
      <c r="X360" s="4">
        <v>98.33</v>
      </c>
      <c r="Y360" s="19">
        <v>44757</v>
      </c>
      <c r="Z360" s="19" t="s">
        <v>84</v>
      </c>
      <c r="AA360" s="19">
        <v>45038</v>
      </c>
      <c r="AB360" s="19" t="s">
        <v>1937</v>
      </c>
      <c r="AC360" s="22" t="s">
        <v>1938</v>
      </c>
      <c r="AD360" s="22" t="s">
        <v>1867</v>
      </c>
      <c r="AE360" s="22" t="s">
        <v>88</v>
      </c>
    </row>
    <row r="361" ht="51" spans="1:31">
      <c r="A361" s="4">
        <f>SUBTOTAL(103,$K$3:K361)</f>
        <v>336</v>
      </c>
      <c r="B361" s="14" t="s">
        <v>817</v>
      </c>
      <c r="C361" s="15" t="s">
        <v>14</v>
      </c>
      <c r="D361" s="4" t="s">
        <v>22</v>
      </c>
      <c r="E361" s="4" t="s">
        <v>1816</v>
      </c>
      <c r="F361" s="4">
        <v>157131</v>
      </c>
      <c r="G361" s="4" t="s">
        <v>1939</v>
      </c>
      <c r="H361" s="4" t="s">
        <v>105</v>
      </c>
      <c r="I361" s="4" t="s">
        <v>106</v>
      </c>
      <c r="J361" s="4" t="s">
        <v>1940</v>
      </c>
      <c r="K361" s="3" t="s">
        <v>1941</v>
      </c>
      <c r="L361" s="4" t="s">
        <v>81</v>
      </c>
      <c r="M361" s="4" t="s">
        <v>82</v>
      </c>
      <c r="N361" s="4" t="s">
        <v>1942</v>
      </c>
      <c r="O361" s="4">
        <v>12</v>
      </c>
      <c r="P361" s="4" t="s">
        <v>84</v>
      </c>
      <c r="Q361" s="4">
        <v>2.25</v>
      </c>
      <c r="R361" s="4">
        <v>141.48</v>
      </c>
      <c r="S361" s="4">
        <v>70.11</v>
      </c>
      <c r="T361" s="19">
        <v>43893</v>
      </c>
      <c r="U361" s="19">
        <v>45278</v>
      </c>
      <c r="V361" s="19">
        <v>45352</v>
      </c>
      <c r="W361" s="4">
        <v>51.01</v>
      </c>
      <c r="X361" s="4">
        <v>47.34</v>
      </c>
      <c r="Y361" s="19">
        <v>45900</v>
      </c>
      <c r="Z361" s="19">
        <v>46387</v>
      </c>
      <c r="AA361" s="19" t="s">
        <v>84</v>
      </c>
      <c r="AB361" s="19" t="s">
        <v>1895</v>
      </c>
      <c r="AC361" s="22" t="s">
        <v>1943</v>
      </c>
      <c r="AD361" s="22" t="s">
        <v>1867</v>
      </c>
      <c r="AE361" s="22" t="s">
        <v>88</v>
      </c>
    </row>
    <row r="362" ht="51" spans="1:31">
      <c r="A362" s="4">
        <f>SUBTOTAL(103,$K$3:K362)</f>
        <v>337</v>
      </c>
      <c r="B362" s="14" t="s">
        <v>817</v>
      </c>
      <c r="C362" s="15" t="s">
        <v>14</v>
      </c>
      <c r="D362" s="4" t="s">
        <v>22</v>
      </c>
      <c r="E362" s="4" t="s">
        <v>1816</v>
      </c>
      <c r="F362" s="4">
        <v>150808</v>
      </c>
      <c r="G362" s="4" t="s">
        <v>1944</v>
      </c>
      <c r="H362" s="4" t="s">
        <v>78</v>
      </c>
      <c r="I362" s="4" t="s">
        <v>78</v>
      </c>
      <c r="J362" s="4" t="s">
        <v>1945</v>
      </c>
      <c r="K362" s="3" t="s">
        <v>1946</v>
      </c>
      <c r="L362" s="4" t="s">
        <v>81</v>
      </c>
      <c r="M362" s="4" t="s">
        <v>82</v>
      </c>
      <c r="N362" s="4" t="s">
        <v>1936</v>
      </c>
      <c r="O362" s="4">
        <v>14</v>
      </c>
      <c r="P362" s="4" t="s">
        <v>84</v>
      </c>
      <c r="Q362" s="4">
        <v>14</v>
      </c>
      <c r="R362" s="4">
        <v>188</v>
      </c>
      <c r="S362" s="4">
        <v>96</v>
      </c>
      <c r="T362" s="19">
        <v>43893</v>
      </c>
      <c r="U362" s="19">
        <v>44095</v>
      </c>
      <c r="V362" s="19">
        <v>44126</v>
      </c>
      <c r="W362" s="4">
        <v>100</v>
      </c>
      <c r="X362" s="4">
        <v>97.26</v>
      </c>
      <c r="Y362" s="19">
        <v>44666</v>
      </c>
      <c r="Z362" s="19" t="s">
        <v>84</v>
      </c>
      <c r="AA362" s="19">
        <v>45442</v>
      </c>
      <c r="AB362" s="19" t="s">
        <v>1947</v>
      </c>
      <c r="AC362" s="22" t="s">
        <v>1948</v>
      </c>
      <c r="AD362" s="22" t="s">
        <v>1867</v>
      </c>
      <c r="AE362" s="22" t="s">
        <v>88</v>
      </c>
    </row>
    <row r="363" ht="51" hidden="1" spans="1:31">
      <c r="A363" s="4">
        <f>SUBTOTAL(103,$K$3:K363)</f>
        <v>337</v>
      </c>
      <c r="B363" s="14" t="s">
        <v>817</v>
      </c>
      <c r="C363" s="15" t="s">
        <v>14</v>
      </c>
      <c r="D363" s="4" t="s">
        <v>22</v>
      </c>
      <c r="E363" s="4" t="s">
        <v>1816</v>
      </c>
      <c r="F363" s="4">
        <v>155176</v>
      </c>
      <c r="G363" s="4" t="s">
        <v>1949</v>
      </c>
      <c r="H363" s="4" t="s">
        <v>37</v>
      </c>
      <c r="I363" s="4" t="s">
        <v>37</v>
      </c>
      <c r="J363" s="4" t="s">
        <v>1950</v>
      </c>
      <c r="K363" s="3" t="s">
        <v>1951</v>
      </c>
      <c r="L363" s="4" t="s">
        <v>214</v>
      </c>
      <c r="M363" s="4" t="s">
        <v>82</v>
      </c>
      <c r="N363" s="4" t="s">
        <v>1952</v>
      </c>
      <c r="O363" s="4">
        <v>25.402</v>
      </c>
      <c r="P363" s="4" t="s">
        <v>84</v>
      </c>
      <c r="Q363" s="4">
        <v>0</v>
      </c>
      <c r="R363" s="4">
        <v>2026.05</v>
      </c>
      <c r="S363" s="4">
        <v>828.45</v>
      </c>
      <c r="T363" s="19">
        <v>45007</v>
      </c>
      <c r="U363" s="19">
        <v>45012</v>
      </c>
      <c r="V363" s="19">
        <v>45360</v>
      </c>
      <c r="W363" s="4">
        <v>9.2</v>
      </c>
      <c r="X363" s="4">
        <v>5.27</v>
      </c>
      <c r="Y363" s="19">
        <v>46455</v>
      </c>
      <c r="Z363" s="19" t="s">
        <v>37</v>
      </c>
      <c r="AA363" s="19" t="s">
        <v>84</v>
      </c>
      <c r="AB363" s="19" t="s">
        <v>92</v>
      </c>
      <c r="AC363" s="22" t="s">
        <v>1953</v>
      </c>
      <c r="AD363" s="22" t="s">
        <v>1954</v>
      </c>
      <c r="AE363" s="22" t="s">
        <v>714</v>
      </c>
    </row>
    <row r="364" ht="38.25" spans="1:31">
      <c r="A364" s="4">
        <f>SUBTOTAL(103,$K$3:K364)</f>
        <v>338</v>
      </c>
      <c r="B364" s="14" t="s">
        <v>817</v>
      </c>
      <c r="C364" s="15" t="s">
        <v>14</v>
      </c>
      <c r="D364" s="4" t="s">
        <v>22</v>
      </c>
      <c r="E364" s="4" t="s">
        <v>1873</v>
      </c>
      <c r="F364" s="4">
        <v>150640</v>
      </c>
      <c r="G364" s="4" t="s">
        <v>1955</v>
      </c>
      <c r="H364" s="4" t="s">
        <v>78</v>
      </c>
      <c r="I364" s="4" t="s">
        <v>78</v>
      </c>
      <c r="J364" s="4" t="s">
        <v>1956</v>
      </c>
      <c r="K364" s="3" t="s">
        <v>1957</v>
      </c>
      <c r="L364" s="4" t="s">
        <v>214</v>
      </c>
      <c r="M364" s="4" t="s">
        <v>82</v>
      </c>
      <c r="N364" s="4" t="s">
        <v>1958</v>
      </c>
      <c r="O364" s="4">
        <v>16.077</v>
      </c>
      <c r="P364" s="4" t="s">
        <v>84</v>
      </c>
      <c r="Q364" s="4">
        <v>16.08</v>
      </c>
      <c r="R364" s="4">
        <v>251.89</v>
      </c>
      <c r="S364" s="4">
        <v>166.94</v>
      </c>
      <c r="T364" s="19">
        <v>43903</v>
      </c>
      <c r="U364" s="19">
        <v>43920</v>
      </c>
      <c r="V364" s="19">
        <v>44027</v>
      </c>
      <c r="W364" s="4">
        <v>100</v>
      </c>
      <c r="X364" s="4">
        <v>98.97</v>
      </c>
      <c r="Y364" s="19">
        <v>44575</v>
      </c>
      <c r="Z364" s="19" t="s">
        <v>84</v>
      </c>
      <c r="AA364" s="19">
        <v>45165</v>
      </c>
      <c r="AB364" s="19" t="s">
        <v>1959</v>
      </c>
      <c r="AC364" s="22" t="s">
        <v>1960</v>
      </c>
      <c r="AD364" s="22" t="s">
        <v>1823</v>
      </c>
      <c r="AE364" s="22" t="s">
        <v>88</v>
      </c>
    </row>
    <row r="365" ht="63.75" spans="1:31">
      <c r="A365" s="4">
        <f>SUBTOTAL(103,$K$3:K365)</f>
        <v>339</v>
      </c>
      <c r="B365" s="14" t="s">
        <v>817</v>
      </c>
      <c r="C365" s="15" t="s">
        <v>14</v>
      </c>
      <c r="D365" s="4" t="s">
        <v>22</v>
      </c>
      <c r="E365" s="4" t="s">
        <v>1878</v>
      </c>
      <c r="F365" s="4">
        <v>153005</v>
      </c>
      <c r="G365" s="4" t="s">
        <v>1961</v>
      </c>
      <c r="H365" s="4" t="s">
        <v>105</v>
      </c>
      <c r="I365" s="4" t="s">
        <v>106</v>
      </c>
      <c r="J365" s="4" t="s">
        <v>1962</v>
      </c>
      <c r="K365" s="3" t="s">
        <v>1963</v>
      </c>
      <c r="L365" s="4" t="s">
        <v>214</v>
      </c>
      <c r="M365" s="4" t="s">
        <v>82</v>
      </c>
      <c r="N365" s="4" t="s">
        <v>1958</v>
      </c>
      <c r="O365" s="4">
        <v>27.858</v>
      </c>
      <c r="P365" s="4" t="s">
        <v>84</v>
      </c>
      <c r="Q365" s="4">
        <v>16.23</v>
      </c>
      <c r="R365" s="4">
        <v>456.88</v>
      </c>
      <c r="S365" s="4">
        <v>257.51</v>
      </c>
      <c r="T365" s="19">
        <v>44616</v>
      </c>
      <c r="U365" s="19">
        <v>44643</v>
      </c>
      <c r="V365" s="19">
        <v>44936</v>
      </c>
      <c r="W365" s="4">
        <v>54.56</v>
      </c>
      <c r="X365" s="4">
        <v>53.34</v>
      </c>
      <c r="Y365" s="19">
        <v>45666</v>
      </c>
      <c r="Z365" s="19">
        <v>46234</v>
      </c>
      <c r="AA365" s="19" t="s">
        <v>84</v>
      </c>
      <c r="AB365" s="19" t="s">
        <v>306</v>
      </c>
      <c r="AC365" s="22" t="s">
        <v>1964</v>
      </c>
      <c r="AD365" s="22" t="s">
        <v>1965</v>
      </c>
      <c r="AE365" s="22" t="s">
        <v>88</v>
      </c>
    </row>
    <row r="366" ht="63.75" spans="1:31">
      <c r="A366" s="4">
        <f>SUBTOTAL(103,$K$3:K366)</f>
        <v>340</v>
      </c>
      <c r="B366" s="14" t="s">
        <v>817</v>
      </c>
      <c r="C366" s="15" t="s">
        <v>14</v>
      </c>
      <c r="D366" s="4" t="s">
        <v>22</v>
      </c>
      <c r="E366" s="4" t="s">
        <v>1878</v>
      </c>
      <c r="F366" s="4">
        <v>150642</v>
      </c>
      <c r="G366" s="4" t="s">
        <v>1966</v>
      </c>
      <c r="H366" s="4" t="s">
        <v>78</v>
      </c>
      <c r="I366" s="4" t="s">
        <v>78</v>
      </c>
      <c r="J366" s="4" t="s">
        <v>1967</v>
      </c>
      <c r="K366" s="3" t="s">
        <v>1968</v>
      </c>
      <c r="L366" s="4" t="s">
        <v>214</v>
      </c>
      <c r="M366" s="4" t="s">
        <v>82</v>
      </c>
      <c r="N366" s="4" t="s">
        <v>1958</v>
      </c>
      <c r="O366" s="4">
        <v>20.248</v>
      </c>
      <c r="P366" s="4" t="s">
        <v>84</v>
      </c>
      <c r="Q366" s="4">
        <v>20.245</v>
      </c>
      <c r="R366" s="4">
        <v>347.36</v>
      </c>
      <c r="S366" s="4">
        <v>225.09</v>
      </c>
      <c r="T366" s="19">
        <v>43903</v>
      </c>
      <c r="U366" s="19">
        <v>43985</v>
      </c>
      <c r="V366" s="19">
        <v>44032</v>
      </c>
      <c r="W366" s="4">
        <v>100</v>
      </c>
      <c r="X366" s="4">
        <v>99.73</v>
      </c>
      <c r="Y366" s="19">
        <v>44580</v>
      </c>
      <c r="Z366" s="19" t="s">
        <v>84</v>
      </c>
      <c r="AA366" s="19">
        <v>45113</v>
      </c>
      <c r="AB366" s="19" t="s">
        <v>604</v>
      </c>
      <c r="AC366" s="22" t="s">
        <v>1969</v>
      </c>
      <c r="AD366" s="22" t="s">
        <v>1823</v>
      </c>
      <c r="AE366" s="22" t="s">
        <v>88</v>
      </c>
    </row>
    <row r="367" ht="63.75" hidden="1" spans="1:31">
      <c r="A367" s="4">
        <f>SUBTOTAL(103,$K$3:K367)</f>
        <v>340</v>
      </c>
      <c r="B367" s="14" t="s">
        <v>817</v>
      </c>
      <c r="C367" s="15" t="s">
        <v>14</v>
      </c>
      <c r="D367" s="4" t="s">
        <v>22</v>
      </c>
      <c r="E367" s="4" t="s">
        <v>1878</v>
      </c>
      <c r="F367" s="4">
        <v>151713</v>
      </c>
      <c r="G367" s="4" t="s">
        <v>1970</v>
      </c>
      <c r="H367" s="4" t="s">
        <v>37</v>
      </c>
      <c r="I367" s="4" t="s">
        <v>37</v>
      </c>
      <c r="J367" s="4" t="s">
        <v>1971</v>
      </c>
      <c r="K367" s="3" t="s">
        <v>1972</v>
      </c>
      <c r="L367" s="4" t="s">
        <v>214</v>
      </c>
      <c r="M367" s="4" t="s">
        <v>82</v>
      </c>
      <c r="N367" s="4" t="s">
        <v>1958</v>
      </c>
      <c r="O367" s="4">
        <v>6.47</v>
      </c>
      <c r="P367" s="4" t="s">
        <v>84</v>
      </c>
      <c r="Q367" s="4">
        <v>0</v>
      </c>
      <c r="R367" s="4">
        <v>354.79</v>
      </c>
      <c r="S367" s="4">
        <v>220.87</v>
      </c>
      <c r="T367" s="19">
        <v>44286</v>
      </c>
      <c r="U367" s="19">
        <v>44282</v>
      </c>
      <c r="V367" s="19">
        <v>44372</v>
      </c>
      <c r="W367" s="4">
        <v>59.09</v>
      </c>
      <c r="X367" s="4">
        <v>15.06</v>
      </c>
      <c r="Y367" s="19">
        <v>44919</v>
      </c>
      <c r="Z367" s="19" t="s">
        <v>37</v>
      </c>
      <c r="AA367" s="19" t="s">
        <v>84</v>
      </c>
      <c r="AB367" s="19" t="s">
        <v>1973</v>
      </c>
      <c r="AC367" s="22" t="s">
        <v>1974</v>
      </c>
      <c r="AD367" s="22" t="s">
        <v>1965</v>
      </c>
      <c r="AE367" s="22" t="s">
        <v>88</v>
      </c>
    </row>
    <row r="368" ht="38.25" spans="1:31">
      <c r="A368" s="4">
        <f>SUBTOTAL(103,$K$3:K368)</f>
        <v>341</v>
      </c>
      <c r="B368" s="14" t="s">
        <v>817</v>
      </c>
      <c r="C368" s="15" t="s">
        <v>24</v>
      </c>
      <c r="D368" s="4" t="s">
        <v>29</v>
      </c>
      <c r="E368" s="4" t="s">
        <v>1975</v>
      </c>
      <c r="F368" s="4">
        <v>151224</v>
      </c>
      <c r="G368" s="4" t="s">
        <v>1976</v>
      </c>
      <c r="H368" s="4" t="s">
        <v>78</v>
      </c>
      <c r="I368" s="4" t="s">
        <v>78</v>
      </c>
      <c r="J368" s="4" t="s">
        <v>1977</v>
      </c>
      <c r="K368" s="3" t="s">
        <v>1978</v>
      </c>
      <c r="L368" s="4" t="s">
        <v>81</v>
      </c>
      <c r="M368" s="4" t="s">
        <v>82</v>
      </c>
      <c r="N368" s="4">
        <v>34</v>
      </c>
      <c r="O368" s="4">
        <v>0.735</v>
      </c>
      <c r="P368" s="4" t="s">
        <v>84</v>
      </c>
      <c r="Q368" s="4">
        <v>0.735</v>
      </c>
      <c r="R368" s="4">
        <v>47.13</v>
      </c>
      <c r="S368" s="4">
        <v>34.9</v>
      </c>
      <c r="T368" s="19">
        <v>42811</v>
      </c>
      <c r="U368" s="19">
        <v>42902</v>
      </c>
      <c r="V368" s="19">
        <v>42989</v>
      </c>
      <c r="W368" s="4">
        <v>0</v>
      </c>
      <c r="X368" s="4">
        <v>100</v>
      </c>
      <c r="Y368" s="19">
        <v>43539</v>
      </c>
      <c r="Z368" s="19" t="s">
        <v>84</v>
      </c>
      <c r="AA368" s="19">
        <v>43845</v>
      </c>
      <c r="AB368" s="19" t="s">
        <v>1979</v>
      </c>
      <c r="AC368" s="22" t="s">
        <v>1980</v>
      </c>
      <c r="AD368" s="22" t="s">
        <v>1981</v>
      </c>
      <c r="AE368" s="22" t="s">
        <v>1982</v>
      </c>
    </row>
    <row r="369" ht="38.25" spans="1:31">
      <c r="A369" s="4">
        <f>SUBTOTAL(103,$K$3:K369)</f>
        <v>342</v>
      </c>
      <c r="B369" s="14" t="s">
        <v>817</v>
      </c>
      <c r="C369" s="15" t="s">
        <v>24</v>
      </c>
      <c r="D369" s="4" t="s">
        <v>29</v>
      </c>
      <c r="E369" s="4" t="s">
        <v>1975</v>
      </c>
      <c r="F369" s="4">
        <v>60113</v>
      </c>
      <c r="G369" s="4" t="s">
        <v>1983</v>
      </c>
      <c r="H369" s="4" t="s">
        <v>78</v>
      </c>
      <c r="I369" s="4" t="s">
        <v>78</v>
      </c>
      <c r="J369" s="4" t="s">
        <v>1984</v>
      </c>
      <c r="K369" s="3" t="s">
        <v>1985</v>
      </c>
      <c r="L369" s="4" t="s">
        <v>81</v>
      </c>
      <c r="M369" s="4" t="s">
        <v>82</v>
      </c>
      <c r="N369" s="4">
        <v>34</v>
      </c>
      <c r="O369" s="4">
        <v>0.76</v>
      </c>
      <c r="P369" s="4" t="s">
        <v>84</v>
      </c>
      <c r="Q369" s="4">
        <v>0.27</v>
      </c>
      <c r="R369" s="4">
        <v>40.89</v>
      </c>
      <c r="S369" s="4">
        <v>28</v>
      </c>
      <c r="T369" s="19">
        <v>42811</v>
      </c>
      <c r="U369" s="19">
        <v>42996</v>
      </c>
      <c r="V369" s="19">
        <v>43104</v>
      </c>
      <c r="W369" s="4">
        <v>100</v>
      </c>
      <c r="X369" s="4">
        <v>100</v>
      </c>
      <c r="Y369" s="19">
        <v>43833</v>
      </c>
      <c r="Z369" s="19" t="s">
        <v>84</v>
      </c>
      <c r="AA369" s="19">
        <v>44316</v>
      </c>
      <c r="AB369" s="19" t="s">
        <v>1649</v>
      </c>
      <c r="AC369" s="22" t="s">
        <v>1986</v>
      </c>
      <c r="AD369" s="22" t="s">
        <v>1981</v>
      </c>
      <c r="AE369" s="22" t="s">
        <v>1982</v>
      </c>
    </row>
    <row r="370" ht="51" spans="1:31">
      <c r="A370" s="4">
        <f>SUBTOTAL(103,$K$3:K370)</f>
        <v>343</v>
      </c>
      <c r="B370" s="14" t="s">
        <v>817</v>
      </c>
      <c r="C370" s="15" t="s">
        <v>24</v>
      </c>
      <c r="D370" s="4" t="s">
        <v>29</v>
      </c>
      <c r="E370" s="4" t="s">
        <v>1975</v>
      </c>
      <c r="F370" s="4">
        <v>149200</v>
      </c>
      <c r="G370" s="4" t="s">
        <v>1987</v>
      </c>
      <c r="H370" s="4" t="s">
        <v>78</v>
      </c>
      <c r="I370" s="4" t="s">
        <v>78</v>
      </c>
      <c r="J370" s="4" t="s">
        <v>1988</v>
      </c>
      <c r="K370" s="3" t="s">
        <v>1989</v>
      </c>
      <c r="L370" s="4" t="s">
        <v>81</v>
      </c>
      <c r="M370" s="4" t="s">
        <v>82</v>
      </c>
      <c r="N370" s="4">
        <v>34</v>
      </c>
      <c r="O370" s="4">
        <v>0.89</v>
      </c>
      <c r="P370" s="4" t="s">
        <v>84</v>
      </c>
      <c r="Q370" s="4">
        <v>0.89</v>
      </c>
      <c r="R370" s="4">
        <v>23.51</v>
      </c>
      <c r="S370" s="4">
        <v>18</v>
      </c>
      <c r="T370" s="19">
        <v>43749</v>
      </c>
      <c r="U370" s="19">
        <v>43791</v>
      </c>
      <c r="V370" s="19">
        <v>43838</v>
      </c>
      <c r="W370" s="4">
        <v>97.7</v>
      </c>
      <c r="X370" s="4">
        <v>92.81</v>
      </c>
      <c r="Y370" s="19">
        <v>44017</v>
      </c>
      <c r="Z370" s="19" t="s">
        <v>84</v>
      </c>
      <c r="AA370" s="19">
        <v>44052</v>
      </c>
      <c r="AB370" s="19" t="s">
        <v>1990</v>
      </c>
      <c r="AC370" s="22" t="s">
        <v>1991</v>
      </c>
      <c r="AD370" s="22" t="s">
        <v>1846</v>
      </c>
      <c r="AE370" s="22" t="s">
        <v>1982</v>
      </c>
    </row>
    <row r="371" ht="63.75" spans="1:31">
      <c r="A371" s="4">
        <f>SUBTOTAL(103,$K$3:K371)</f>
        <v>344</v>
      </c>
      <c r="B371" s="14" t="s">
        <v>817</v>
      </c>
      <c r="C371" s="15" t="s">
        <v>24</v>
      </c>
      <c r="D371" s="4" t="s">
        <v>29</v>
      </c>
      <c r="E371" s="4" t="s">
        <v>1992</v>
      </c>
      <c r="F371" s="4">
        <v>50299</v>
      </c>
      <c r="G371" s="4" t="s">
        <v>1993</v>
      </c>
      <c r="H371" s="4" t="s">
        <v>78</v>
      </c>
      <c r="I371" s="4" t="s">
        <v>78</v>
      </c>
      <c r="J371" s="4" t="s">
        <v>1994</v>
      </c>
      <c r="K371" s="3" t="s">
        <v>1995</v>
      </c>
      <c r="L371" s="4" t="s">
        <v>81</v>
      </c>
      <c r="M371" s="4" t="s">
        <v>82</v>
      </c>
      <c r="N371" s="4" t="s">
        <v>1996</v>
      </c>
      <c r="O371" s="4">
        <v>0.775</v>
      </c>
      <c r="P371" s="4" t="s">
        <v>84</v>
      </c>
      <c r="Q371" s="4">
        <v>0.65</v>
      </c>
      <c r="R371" s="4">
        <v>57.66</v>
      </c>
      <c r="S371" s="4">
        <v>44.92</v>
      </c>
      <c r="T371" s="19">
        <v>42293</v>
      </c>
      <c r="U371" s="19">
        <v>42466</v>
      </c>
      <c r="V371" s="19">
        <v>42678</v>
      </c>
      <c r="W371" s="4">
        <v>100</v>
      </c>
      <c r="X371" s="4">
        <v>99.84</v>
      </c>
      <c r="Y371" s="19">
        <v>43226</v>
      </c>
      <c r="Z371" s="19" t="s">
        <v>84</v>
      </c>
      <c r="AA371" s="19">
        <v>44347</v>
      </c>
      <c r="AB371" s="19" t="s">
        <v>1997</v>
      </c>
      <c r="AC371" s="22" t="s">
        <v>1998</v>
      </c>
      <c r="AD371" s="22" t="s">
        <v>1981</v>
      </c>
      <c r="AE371" s="22" t="s">
        <v>1982</v>
      </c>
    </row>
    <row r="372" ht="76.5" spans="1:31">
      <c r="A372" s="4">
        <f>SUBTOTAL(103,$K$3:K372)</f>
        <v>345</v>
      </c>
      <c r="B372" s="14" t="s">
        <v>817</v>
      </c>
      <c r="C372" s="15" t="s">
        <v>24</v>
      </c>
      <c r="D372" s="4" t="s">
        <v>29</v>
      </c>
      <c r="E372" s="4" t="s">
        <v>1992</v>
      </c>
      <c r="F372" s="4">
        <v>151306</v>
      </c>
      <c r="G372" s="4" t="s">
        <v>1999</v>
      </c>
      <c r="H372" s="4" t="s">
        <v>78</v>
      </c>
      <c r="I372" s="4" t="s">
        <v>78</v>
      </c>
      <c r="J372" s="4" t="s">
        <v>2000</v>
      </c>
      <c r="K372" s="3" t="s">
        <v>2001</v>
      </c>
      <c r="L372" s="4" t="s">
        <v>81</v>
      </c>
      <c r="M372" s="4" t="s">
        <v>82</v>
      </c>
      <c r="N372" s="4" t="s">
        <v>1996</v>
      </c>
      <c r="O372" s="4">
        <v>0.575</v>
      </c>
      <c r="P372" s="4" t="s">
        <v>84</v>
      </c>
      <c r="Q372" s="4">
        <v>0.575</v>
      </c>
      <c r="R372" s="4">
        <v>45.09</v>
      </c>
      <c r="S372" s="4">
        <v>34.52</v>
      </c>
      <c r="T372" s="19">
        <v>42296</v>
      </c>
      <c r="U372" s="19">
        <v>42466</v>
      </c>
      <c r="V372" s="19">
        <v>42678</v>
      </c>
      <c r="W372" s="4">
        <v>100</v>
      </c>
      <c r="X372" s="4">
        <v>100</v>
      </c>
      <c r="Y372" s="19">
        <v>43861</v>
      </c>
      <c r="Z372" s="19" t="s">
        <v>84</v>
      </c>
      <c r="AA372" s="19">
        <v>43861</v>
      </c>
      <c r="AB372" s="19" t="s">
        <v>1997</v>
      </c>
      <c r="AC372" s="22" t="s">
        <v>1998</v>
      </c>
      <c r="AD372" s="22" t="s">
        <v>1981</v>
      </c>
      <c r="AE372" s="22" t="s">
        <v>1982</v>
      </c>
    </row>
    <row r="373" ht="51" spans="1:31">
      <c r="A373" s="4">
        <f>SUBTOTAL(103,$K$3:K373)</f>
        <v>346</v>
      </c>
      <c r="B373" s="14" t="s">
        <v>817</v>
      </c>
      <c r="C373" s="15" t="s">
        <v>24</v>
      </c>
      <c r="D373" s="4" t="s">
        <v>29</v>
      </c>
      <c r="E373" s="4" t="s">
        <v>1992</v>
      </c>
      <c r="F373" s="4">
        <v>123225</v>
      </c>
      <c r="G373" s="4" t="s">
        <v>2002</v>
      </c>
      <c r="H373" s="4" t="s">
        <v>78</v>
      </c>
      <c r="I373" s="4" t="s">
        <v>78</v>
      </c>
      <c r="J373" s="4" t="s">
        <v>2003</v>
      </c>
      <c r="K373" s="3" t="s">
        <v>2004</v>
      </c>
      <c r="L373" s="4" t="s">
        <v>81</v>
      </c>
      <c r="M373" s="4" t="s">
        <v>82</v>
      </c>
      <c r="N373" s="4" t="s">
        <v>1996</v>
      </c>
      <c r="O373" s="4">
        <v>1.175</v>
      </c>
      <c r="P373" s="4" t="s">
        <v>84</v>
      </c>
      <c r="Q373" s="4">
        <v>1.175</v>
      </c>
      <c r="R373" s="4">
        <v>89.27</v>
      </c>
      <c r="S373" s="4">
        <v>65</v>
      </c>
      <c r="T373" s="19">
        <v>43395</v>
      </c>
      <c r="U373" s="19">
        <v>43444</v>
      </c>
      <c r="V373" s="19">
        <v>43588</v>
      </c>
      <c r="W373" s="4">
        <v>100</v>
      </c>
      <c r="X373" s="4">
        <v>99.17</v>
      </c>
      <c r="Y373" s="19">
        <v>43953</v>
      </c>
      <c r="Z373" s="19" t="s">
        <v>84</v>
      </c>
      <c r="AA373" s="19">
        <v>44068</v>
      </c>
      <c r="AB373" s="19" t="s">
        <v>1649</v>
      </c>
      <c r="AC373" s="22" t="s">
        <v>1986</v>
      </c>
      <c r="AD373" s="22" t="s">
        <v>2005</v>
      </c>
      <c r="AE373" s="22" t="s">
        <v>1982</v>
      </c>
    </row>
    <row r="374" ht="76.5" spans="1:31">
      <c r="A374" s="4">
        <f>SUBTOTAL(103,$K$3:K374)</f>
        <v>347</v>
      </c>
      <c r="B374" s="14" t="s">
        <v>817</v>
      </c>
      <c r="C374" s="15" t="s">
        <v>24</v>
      </c>
      <c r="D374" s="4" t="s">
        <v>29</v>
      </c>
      <c r="E374" s="4" t="s">
        <v>1992</v>
      </c>
      <c r="F374" s="4">
        <v>123224</v>
      </c>
      <c r="G374" s="4" t="s">
        <v>2006</v>
      </c>
      <c r="H374" s="4" t="s">
        <v>78</v>
      </c>
      <c r="I374" s="4" t="s">
        <v>78</v>
      </c>
      <c r="J374" s="4" t="s">
        <v>2007</v>
      </c>
      <c r="K374" s="3" t="s">
        <v>2008</v>
      </c>
      <c r="L374" s="4" t="s">
        <v>81</v>
      </c>
      <c r="M374" s="4" t="s">
        <v>82</v>
      </c>
      <c r="N374" s="4" t="s">
        <v>1996</v>
      </c>
      <c r="O374" s="4">
        <v>0.6</v>
      </c>
      <c r="P374" s="4" t="s">
        <v>84</v>
      </c>
      <c r="Q374" s="4">
        <v>0.45</v>
      </c>
      <c r="R374" s="4">
        <v>45.37</v>
      </c>
      <c r="S374" s="4">
        <v>37</v>
      </c>
      <c r="T374" s="19">
        <v>43395</v>
      </c>
      <c r="U374" s="19">
        <v>43444</v>
      </c>
      <c r="V374" s="19">
        <v>43588</v>
      </c>
      <c r="W374" s="4">
        <v>100</v>
      </c>
      <c r="X374" s="4">
        <v>99.95</v>
      </c>
      <c r="Y374" s="19">
        <v>43953</v>
      </c>
      <c r="Z374" s="19" t="s">
        <v>84</v>
      </c>
      <c r="AA374" s="19">
        <v>44227</v>
      </c>
      <c r="AB374" s="19" t="s">
        <v>1649</v>
      </c>
      <c r="AC374" s="22" t="s">
        <v>1986</v>
      </c>
      <c r="AD374" s="22" t="s">
        <v>2009</v>
      </c>
      <c r="AE374" s="22" t="s">
        <v>88</v>
      </c>
    </row>
    <row r="375" ht="63.75" spans="1:31">
      <c r="A375" s="4">
        <f>SUBTOTAL(103,$K$3:K375)</f>
        <v>348</v>
      </c>
      <c r="B375" s="14" t="s">
        <v>817</v>
      </c>
      <c r="C375" s="15" t="s">
        <v>24</v>
      </c>
      <c r="D375" s="4" t="s">
        <v>29</v>
      </c>
      <c r="E375" s="4" t="s">
        <v>1992</v>
      </c>
      <c r="F375" s="4">
        <v>102034</v>
      </c>
      <c r="G375" s="4" t="s">
        <v>2010</v>
      </c>
      <c r="H375" s="4" t="s">
        <v>78</v>
      </c>
      <c r="I375" s="4" t="s">
        <v>78</v>
      </c>
      <c r="J375" s="4" t="s">
        <v>2011</v>
      </c>
      <c r="K375" s="3" t="s">
        <v>2012</v>
      </c>
      <c r="L375" s="4" t="s">
        <v>81</v>
      </c>
      <c r="M375" s="4" t="s">
        <v>82</v>
      </c>
      <c r="N375" s="4" t="s">
        <v>1996</v>
      </c>
      <c r="O375" s="4">
        <v>29.125</v>
      </c>
      <c r="P375" s="4" t="s">
        <v>84</v>
      </c>
      <c r="Q375" s="4">
        <v>28.849</v>
      </c>
      <c r="R375" s="4">
        <v>274.31</v>
      </c>
      <c r="S375" s="4">
        <v>163.35</v>
      </c>
      <c r="T375" s="19">
        <v>43181</v>
      </c>
      <c r="U375" s="19">
        <v>43185</v>
      </c>
      <c r="V375" s="19">
        <v>43243</v>
      </c>
      <c r="W375" s="4">
        <v>97.31</v>
      </c>
      <c r="X375" s="4">
        <v>97.06</v>
      </c>
      <c r="Y375" s="19">
        <v>44155</v>
      </c>
      <c r="Z375" s="19" t="s">
        <v>84</v>
      </c>
      <c r="AA375" s="19">
        <v>45351</v>
      </c>
      <c r="AB375" s="19" t="s">
        <v>2013</v>
      </c>
      <c r="AC375" s="22" t="s">
        <v>2014</v>
      </c>
      <c r="AD375" s="22" t="s">
        <v>2005</v>
      </c>
      <c r="AE375" s="22" t="s">
        <v>88</v>
      </c>
    </row>
    <row r="376" ht="76.5" spans="1:31">
      <c r="A376" s="4">
        <f>SUBTOTAL(103,$K$3:K376)</f>
        <v>349</v>
      </c>
      <c r="B376" s="14" t="s">
        <v>817</v>
      </c>
      <c r="C376" s="15" t="s">
        <v>24</v>
      </c>
      <c r="D376" s="4" t="s">
        <v>29</v>
      </c>
      <c r="E376" s="4" t="s">
        <v>1992</v>
      </c>
      <c r="F376" s="4">
        <v>102035</v>
      </c>
      <c r="G376" s="4" t="s">
        <v>2015</v>
      </c>
      <c r="H376" s="4" t="s">
        <v>78</v>
      </c>
      <c r="I376" s="4" t="s">
        <v>78</v>
      </c>
      <c r="J376" s="4" t="s">
        <v>2016</v>
      </c>
      <c r="K376" s="3" t="s">
        <v>2017</v>
      </c>
      <c r="L376" s="4" t="s">
        <v>81</v>
      </c>
      <c r="M376" s="4" t="s">
        <v>82</v>
      </c>
      <c r="N376" s="4" t="s">
        <v>1996</v>
      </c>
      <c r="O376" s="4">
        <v>28.8</v>
      </c>
      <c r="P376" s="4" t="s">
        <v>84</v>
      </c>
      <c r="Q376" s="4">
        <v>28.472</v>
      </c>
      <c r="R376" s="4">
        <v>403.36</v>
      </c>
      <c r="S376" s="4">
        <v>258.26</v>
      </c>
      <c r="T376" s="19">
        <v>43181</v>
      </c>
      <c r="U376" s="19">
        <v>43185</v>
      </c>
      <c r="V376" s="19">
        <v>43244</v>
      </c>
      <c r="W376" s="4">
        <v>98.93</v>
      </c>
      <c r="X376" s="4">
        <v>98.46</v>
      </c>
      <c r="Y376" s="19">
        <v>44156</v>
      </c>
      <c r="Z376" s="19" t="s">
        <v>84</v>
      </c>
      <c r="AA376" s="19">
        <v>45351</v>
      </c>
      <c r="AB376" s="19" t="s">
        <v>2018</v>
      </c>
      <c r="AC376" s="22" t="s">
        <v>2019</v>
      </c>
      <c r="AD376" s="22" t="s">
        <v>2005</v>
      </c>
      <c r="AE376" s="22" t="s">
        <v>88</v>
      </c>
    </row>
    <row r="377" ht="63.75" spans="1:31">
      <c r="A377" s="4">
        <f>SUBTOTAL(103,$K$3:K377)</f>
        <v>350</v>
      </c>
      <c r="B377" s="14" t="s">
        <v>817</v>
      </c>
      <c r="C377" s="15" t="s">
        <v>24</v>
      </c>
      <c r="D377" s="4" t="s">
        <v>29</v>
      </c>
      <c r="E377" s="4" t="s">
        <v>1992</v>
      </c>
      <c r="F377" s="4">
        <v>102036</v>
      </c>
      <c r="G377" s="4" t="s">
        <v>2020</v>
      </c>
      <c r="H377" s="4" t="s">
        <v>78</v>
      </c>
      <c r="I377" s="4" t="s">
        <v>78</v>
      </c>
      <c r="J377" s="4" t="s">
        <v>2021</v>
      </c>
      <c r="K377" s="3" t="s">
        <v>2022</v>
      </c>
      <c r="L377" s="4" t="s">
        <v>81</v>
      </c>
      <c r="M377" s="4" t="s">
        <v>82</v>
      </c>
      <c r="N377" s="4" t="s">
        <v>1996</v>
      </c>
      <c r="O377" s="4">
        <v>36.675</v>
      </c>
      <c r="P377" s="4" t="s">
        <v>84</v>
      </c>
      <c r="Q377" s="4">
        <v>36.161</v>
      </c>
      <c r="R377" s="4">
        <v>417.24</v>
      </c>
      <c r="S377" s="4">
        <v>307.28</v>
      </c>
      <c r="T377" s="19">
        <v>43181</v>
      </c>
      <c r="U377" s="19">
        <v>43185</v>
      </c>
      <c r="V377" s="19">
        <v>43243</v>
      </c>
      <c r="W377" s="4">
        <v>99.88</v>
      </c>
      <c r="X377" s="4">
        <v>98.88</v>
      </c>
      <c r="Y377" s="19">
        <v>44155</v>
      </c>
      <c r="Z377" s="19" t="s">
        <v>84</v>
      </c>
      <c r="AA377" s="19">
        <v>45382</v>
      </c>
      <c r="AB377" s="19" t="s">
        <v>2023</v>
      </c>
      <c r="AC377" s="22" t="s">
        <v>2024</v>
      </c>
      <c r="AD377" s="22" t="s">
        <v>2005</v>
      </c>
      <c r="AE377" s="22" t="s">
        <v>88</v>
      </c>
    </row>
    <row r="378" ht="63.75" spans="1:31">
      <c r="A378" s="4">
        <f>SUBTOTAL(103,$K$3:K378)</f>
        <v>351</v>
      </c>
      <c r="B378" s="14" t="s">
        <v>817</v>
      </c>
      <c r="C378" s="15" t="s">
        <v>24</v>
      </c>
      <c r="D378" s="4" t="s">
        <v>29</v>
      </c>
      <c r="E378" s="4" t="s">
        <v>1992</v>
      </c>
      <c r="F378" s="4">
        <v>157531</v>
      </c>
      <c r="G378" s="4" t="s">
        <v>2025</v>
      </c>
      <c r="H378" s="4" t="s">
        <v>105</v>
      </c>
      <c r="I378" s="4" t="s">
        <v>106</v>
      </c>
      <c r="J378" s="4" t="s">
        <v>2026</v>
      </c>
      <c r="K378" s="3" t="s">
        <v>2027</v>
      </c>
      <c r="L378" s="4" t="s">
        <v>81</v>
      </c>
      <c r="M378" s="4" t="s">
        <v>82</v>
      </c>
      <c r="N378" s="4" t="s">
        <v>1996</v>
      </c>
      <c r="O378" s="4">
        <v>1.69</v>
      </c>
      <c r="P378" s="4" t="s">
        <v>84</v>
      </c>
      <c r="Q378" s="4">
        <v>0.27</v>
      </c>
      <c r="R378" s="4">
        <v>216.68</v>
      </c>
      <c r="S378" s="4">
        <v>93</v>
      </c>
      <c r="T378" s="19">
        <v>45267</v>
      </c>
      <c r="U378" s="19">
        <v>45366</v>
      </c>
      <c r="V378" s="19">
        <v>45457</v>
      </c>
      <c r="W378" s="4">
        <v>98.61</v>
      </c>
      <c r="X378" s="4">
        <v>95.71</v>
      </c>
      <c r="Y378" s="19">
        <v>46005</v>
      </c>
      <c r="Z378" s="19">
        <v>46221</v>
      </c>
      <c r="AA378" s="19" t="s">
        <v>84</v>
      </c>
      <c r="AB378" s="19" t="s">
        <v>1649</v>
      </c>
      <c r="AC378" s="22" t="s">
        <v>2028</v>
      </c>
      <c r="AD378" s="22" t="s">
        <v>2029</v>
      </c>
      <c r="AE378" s="22" t="s">
        <v>1982</v>
      </c>
    </row>
    <row r="379" ht="63.75" spans="1:31">
      <c r="A379" s="4">
        <f>SUBTOTAL(103,$K$3:K379)</f>
        <v>352</v>
      </c>
      <c r="B379" s="14" t="s">
        <v>817</v>
      </c>
      <c r="C379" s="15" t="s">
        <v>24</v>
      </c>
      <c r="D379" s="4" t="s">
        <v>29</v>
      </c>
      <c r="E379" s="4" t="s">
        <v>1992</v>
      </c>
      <c r="F379" s="4">
        <v>157525</v>
      </c>
      <c r="G379" s="4" t="s">
        <v>2030</v>
      </c>
      <c r="H379" s="4" t="s">
        <v>105</v>
      </c>
      <c r="I379" s="4" t="s">
        <v>106</v>
      </c>
      <c r="J379" s="4" t="s">
        <v>2031</v>
      </c>
      <c r="K379" s="3" t="s">
        <v>2032</v>
      </c>
      <c r="L379" s="4" t="s">
        <v>81</v>
      </c>
      <c r="M379" s="4" t="s">
        <v>82</v>
      </c>
      <c r="N379" s="4" t="s">
        <v>1996</v>
      </c>
      <c r="O379" s="4">
        <v>1.99</v>
      </c>
      <c r="P379" s="4" t="s">
        <v>84</v>
      </c>
      <c r="Q379" s="4">
        <v>0.27</v>
      </c>
      <c r="R379" s="4">
        <v>259.64</v>
      </c>
      <c r="S379" s="4">
        <v>102</v>
      </c>
      <c r="T379" s="19">
        <v>45267</v>
      </c>
      <c r="U379" s="19">
        <v>45366</v>
      </c>
      <c r="V379" s="19">
        <v>45642</v>
      </c>
      <c r="W379" s="4">
        <v>64.23</v>
      </c>
      <c r="X379" s="4">
        <v>58.18</v>
      </c>
      <c r="Y379" s="19">
        <v>46188</v>
      </c>
      <c r="Z379" s="19">
        <v>46390</v>
      </c>
      <c r="AA379" s="19" t="s">
        <v>84</v>
      </c>
      <c r="AB379" s="19" t="s">
        <v>2033</v>
      </c>
      <c r="AC379" s="22" t="s">
        <v>2034</v>
      </c>
      <c r="AD379" s="22" t="s">
        <v>2029</v>
      </c>
      <c r="AE379" s="22" t="s">
        <v>1982</v>
      </c>
    </row>
    <row r="380" ht="63.75" spans="1:31">
      <c r="A380" s="4">
        <f>SUBTOTAL(103,$K$3:K380)</f>
        <v>353</v>
      </c>
      <c r="B380" s="14" t="s">
        <v>817</v>
      </c>
      <c r="C380" s="15" t="s">
        <v>24</v>
      </c>
      <c r="D380" s="4" t="s">
        <v>29</v>
      </c>
      <c r="E380" s="4" t="s">
        <v>1992</v>
      </c>
      <c r="F380" s="4">
        <v>157526</v>
      </c>
      <c r="G380" s="4" t="s">
        <v>2035</v>
      </c>
      <c r="H380" s="4" t="s">
        <v>105</v>
      </c>
      <c r="I380" s="4" t="s">
        <v>106</v>
      </c>
      <c r="J380" s="4" t="s">
        <v>2036</v>
      </c>
      <c r="K380" s="3" t="s">
        <v>2037</v>
      </c>
      <c r="L380" s="4" t="s">
        <v>81</v>
      </c>
      <c r="M380" s="4" t="s">
        <v>82</v>
      </c>
      <c r="N380" s="4" t="s">
        <v>1996</v>
      </c>
      <c r="O380" s="4">
        <v>1.4615</v>
      </c>
      <c r="P380" s="4" t="s">
        <v>84</v>
      </c>
      <c r="Q380" s="4">
        <v>0.14</v>
      </c>
      <c r="R380" s="4">
        <v>250.33</v>
      </c>
      <c r="S380" s="4">
        <v>104.28</v>
      </c>
      <c r="T380" s="19">
        <v>45267</v>
      </c>
      <c r="U380" s="19">
        <v>45366</v>
      </c>
      <c r="V380" s="19">
        <v>45457</v>
      </c>
      <c r="W380" s="4">
        <v>87.57</v>
      </c>
      <c r="X380" s="4">
        <v>71.73</v>
      </c>
      <c r="Y380" s="19">
        <v>46005</v>
      </c>
      <c r="Z380" s="19">
        <v>46442</v>
      </c>
      <c r="AA380" s="19" t="s">
        <v>84</v>
      </c>
      <c r="AB380" s="19" t="s">
        <v>2038</v>
      </c>
      <c r="AC380" s="22" t="s">
        <v>2034</v>
      </c>
      <c r="AD380" s="22" t="s">
        <v>2029</v>
      </c>
      <c r="AE380" s="22" t="s">
        <v>1982</v>
      </c>
    </row>
    <row r="381" ht="76.5" spans="1:31">
      <c r="A381" s="4">
        <f>SUBTOTAL(103,$K$3:K381)</f>
        <v>354</v>
      </c>
      <c r="B381" s="14" t="s">
        <v>817</v>
      </c>
      <c r="C381" s="15" t="s">
        <v>24</v>
      </c>
      <c r="D381" s="4" t="s">
        <v>29</v>
      </c>
      <c r="E381" s="4" t="s">
        <v>1975</v>
      </c>
      <c r="F381" s="4">
        <v>68016</v>
      </c>
      <c r="G381" s="4" t="s">
        <v>2039</v>
      </c>
      <c r="H381" s="4" t="s">
        <v>105</v>
      </c>
      <c r="I381" s="4" t="s">
        <v>106</v>
      </c>
      <c r="J381" s="4" t="s">
        <v>2040</v>
      </c>
      <c r="K381" s="3" t="s">
        <v>2041</v>
      </c>
      <c r="L381" s="4" t="s">
        <v>81</v>
      </c>
      <c r="M381" s="4" t="s">
        <v>82</v>
      </c>
      <c r="N381" s="4" t="s">
        <v>2042</v>
      </c>
      <c r="O381" s="4">
        <v>4.859</v>
      </c>
      <c r="P381" s="4" t="s">
        <v>84</v>
      </c>
      <c r="Q381" s="4">
        <v>0.51</v>
      </c>
      <c r="R381" s="4">
        <v>1383.78</v>
      </c>
      <c r="S381" s="4">
        <v>853.79</v>
      </c>
      <c r="T381" s="19">
        <v>43168</v>
      </c>
      <c r="U381" s="19">
        <v>43251</v>
      </c>
      <c r="V381" s="19">
        <v>43290</v>
      </c>
      <c r="W381" s="4">
        <v>73.5</v>
      </c>
      <c r="X381" s="4">
        <v>72.48</v>
      </c>
      <c r="Y381" s="19">
        <v>44750</v>
      </c>
      <c r="Z381" s="19">
        <v>46477</v>
      </c>
      <c r="AA381" s="19" t="s">
        <v>84</v>
      </c>
      <c r="AB381" s="19" t="s">
        <v>2043</v>
      </c>
      <c r="AC381" s="22" t="s">
        <v>2044</v>
      </c>
      <c r="AD381" s="22" t="s">
        <v>456</v>
      </c>
      <c r="AE381" s="22" t="s">
        <v>485</v>
      </c>
    </row>
    <row r="382" ht="51" spans="1:31">
      <c r="A382" s="4">
        <f>SUBTOTAL(103,$K$3:K382)</f>
        <v>355</v>
      </c>
      <c r="B382" s="14" t="s">
        <v>148</v>
      </c>
      <c r="C382" s="15" t="s">
        <v>24</v>
      </c>
      <c r="D382" s="14" t="s">
        <v>30</v>
      </c>
      <c r="E382" s="4" t="s">
        <v>2045</v>
      </c>
      <c r="F382" s="4">
        <v>148459</v>
      </c>
      <c r="G382" s="4" t="s">
        <v>2046</v>
      </c>
      <c r="H382" s="4" t="s">
        <v>78</v>
      </c>
      <c r="I382" s="4" t="s">
        <v>78</v>
      </c>
      <c r="J382" s="4" t="s">
        <v>2047</v>
      </c>
      <c r="K382" s="3" t="s">
        <v>2048</v>
      </c>
      <c r="L382" s="4" t="s">
        <v>1222</v>
      </c>
      <c r="M382" s="4" t="s">
        <v>82</v>
      </c>
      <c r="N382" s="4" t="s">
        <v>2049</v>
      </c>
      <c r="O382" s="4">
        <v>1.5</v>
      </c>
      <c r="P382" s="4" t="s">
        <v>84</v>
      </c>
      <c r="Q382" s="4">
        <v>1.405</v>
      </c>
      <c r="R382" s="4">
        <v>158.65</v>
      </c>
      <c r="S382" s="4">
        <v>103.78</v>
      </c>
      <c r="T382" s="19">
        <v>42817</v>
      </c>
      <c r="U382" s="19">
        <v>43062</v>
      </c>
      <c r="V382" s="19">
        <v>43132</v>
      </c>
      <c r="W382" s="4">
        <v>100</v>
      </c>
      <c r="X382" s="4">
        <v>97.52</v>
      </c>
      <c r="Y382" s="19">
        <v>44226</v>
      </c>
      <c r="Z382" s="19" t="s">
        <v>84</v>
      </c>
      <c r="AA382" s="19">
        <v>44079</v>
      </c>
      <c r="AB382" s="19" t="s">
        <v>92</v>
      </c>
      <c r="AC382" s="22" t="s">
        <v>2050</v>
      </c>
      <c r="AD382" s="22" t="s">
        <v>2051</v>
      </c>
      <c r="AE382" s="22" t="s">
        <v>111</v>
      </c>
    </row>
    <row r="383" ht="63.75" spans="1:31">
      <c r="A383" s="4">
        <f>SUBTOTAL(103,$K$3:K383)</f>
        <v>356</v>
      </c>
      <c r="B383" s="14" t="s">
        <v>148</v>
      </c>
      <c r="C383" s="15" t="s">
        <v>24</v>
      </c>
      <c r="D383" s="4" t="s">
        <v>30</v>
      </c>
      <c r="E383" s="4" t="s">
        <v>2052</v>
      </c>
      <c r="F383" s="4">
        <v>60102</v>
      </c>
      <c r="G383" s="4" t="s">
        <v>2053</v>
      </c>
      <c r="H383" s="4" t="s">
        <v>78</v>
      </c>
      <c r="I383" s="4" t="s">
        <v>78</v>
      </c>
      <c r="J383" s="4" t="s">
        <v>2054</v>
      </c>
      <c r="K383" s="3" t="s">
        <v>2055</v>
      </c>
      <c r="L383" s="4" t="s">
        <v>153</v>
      </c>
      <c r="M383" s="4" t="s">
        <v>82</v>
      </c>
      <c r="N383" s="4" t="s">
        <v>1734</v>
      </c>
      <c r="O383" s="4">
        <v>1.123</v>
      </c>
      <c r="P383" s="4" t="s">
        <v>84</v>
      </c>
      <c r="Q383" s="4">
        <v>0</v>
      </c>
      <c r="R383" s="4">
        <v>133.49</v>
      </c>
      <c r="S383" s="4">
        <v>55.79</v>
      </c>
      <c r="T383" s="19">
        <v>42682</v>
      </c>
      <c r="U383" s="19">
        <v>42720</v>
      </c>
      <c r="V383" s="19">
        <v>42786</v>
      </c>
      <c r="W383" s="4">
        <v>92.84</v>
      </c>
      <c r="X383" s="4">
        <v>80.82</v>
      </c>
      <c r="Y383" s="19">
        <v>43881</v>
      </c>
      <c r="Z383" s="19" t="s">
        <v>84</v>
      </c>
      <c r="AA383" s="19">
        <v>44720</v>
      </c>
      <c r="AB383" s="19" t="s">
        <v>92</v>
      </c>
      <c r="AC383" s="22" t="s">
        <v>84</v>
      </c>
      <c r="AD383" s="22" t="s">
        <v>1748</v>
      </c>
      <c r="AE383" s="22" t="s">
        <v>111</v>
      </c>
    </row>
    <row r="384" ht="89.25" spans="1:31">
      <c r="A384" s="4">
        <f>SUBTOTAL(103,$K$3:K384)</f>
        <v>357</v>
      </c>
      <c r="B384" s="14" t="s">
        <v>148</v>
      </c>
      <c r="C384" s="15" t="s">
        <v>24</v>
      </c>
      <c r="D384" s="4" t="s">
        <v>30</v>
      </c>
      <c r="E384" s="4" t="s">
        <v>2052</v>
      </c>
      <c r="F384" s="4">
        <v>145870</v>
      </c>
      <c r="G384" s="4" t="s">
        <v>2056</v>
      </c>
      <c r="H384" s="4" t="s">
        <v>78</v>
      </c>
      <c r="I384" s="4" t="s">
        <v>143</v>
      </c>
      <c r="J384" s="4" t="s">
        <v>2057</v>
      </c>
      <c r="K384" s="3" t="s">
        <v>2058</v>
      </c>
      <c r="L384" s="4" t="s">
        <v>153</v>
      </c>
      <c r="M384" s="4" t="s">
        <v>82</v>
      </c>
      <c r="N384" s="4" t="s">
        <v>1760</v>
      </c>
      <c r="O384" s="4">
        <v>15.24</v>
      </c>
      <c r="P384" s="4" t="s">
        <v>84</v>
      </c>
      <c r="Q384" s="4">
        <v>15.24</v>
      </c>
      <c r="R384" s="4">
        <v>402.94</v>
      </c>
      <c r="S384" s="4">
        <v>261</v>
      </c>
      <c r="T384" s="19">
        <v>43181</v>
      </c>
      <c r="U384" s="19">
        <v>43525</v>
      </c>
      <c r="V384" s="19">
        <v>43742</v>
      </c>
      <c r="W384" s="4">
        <v>99.23</v>
      </c>
      <c r="X384" s="4">
        <v>75.04</v>
      </c>
      <c r="Y384" s="19">
        <v>44654</v>
      </c>
      <c r="Z384" s="19">
        <v>46264</v>
      </c>
      <c r="AA384" s="19" t="s">
        <v>84</v>
      </c>
      <c r="AB384" s="19" t="s">
        <v>2059</v>
      </c>
      <c r="AC384" s="22" t="s">
        <v>2060</v>
      </c>
      <c r="AD384" s="22" t="s">
        <v>2061</v>
      </c>
      <c r="AE384" s="22" t="s">
        <v>88</v>
      </c>
    </row>
    <row r="385" ht="89.25" spans="1:31">
      <c r="A385" s="4">
        <f>SUBTOTAL(103,$K$3:K385)</f>
        <v>358</v>
      </c>
      <c r="B385" s="14" t="s">
        <v>148</v>
      </c>
      <c r="C385" s="15" t="s">
        <v>24</v>
      </c>
      <c r="D385" s="4" t="s">
        <v>30</v>
      </c>
      <c r="E385" s="4" t="s">
        <v>2052</v>
      </c>
      <c r="F385" s="4">
        <v>150915</v>
      </c>
      <c r="G385" s="4" t="s">
        <v>2062</v>
      </c>
      <c r="H385" s="4" t="s">
        <v>105</v>
      </c>
      <c r="I385" s="4" t="s">
        <v>106</v>
      </c>
      <c r="J385" s="4" t="s">
        <v>2063</v>
      </c>
      <c r="K385" s="3" t="s">
        <v>2064</v>
      </c>
      <c r="L385" s="4" t="s">
        <v>153</v>
      </c>
      <c r="M385" s="4" t="s">
        <v>82</v>
      </c>
      <c r="N385" s="4" t="s">
        <v>1760</v>
      </c>
      <c r="O385" s="4">
        <v>12.6</v>
      </c>
      <c r="P385" s="4" t="s">
        <v>84</v>
      </c>
      <c r="Q385" s="4">
        <v>12.32</v>
      </c>
      <c r="R385" s="4">
        <v>295.97</v>
      </c>
      <c r="S385" s="4">
        <v>184.46</v>
      </c>
      <c r="T385" s="19">
        <v>43181</v>
      </c>
      <c r="U385" s="19">
        <v>44062</v>
      </c>
      <c r="V385" s="19">
        <v>44109</v>
      </c>
      <c r="W385" s="4">
        <v>97.73</v>
      </c>
      <c r="X385" s="4">
        <v>95.42</v>
      </c>
      <c r="Y385" s="19">
        <v>45021</v>
      </c>
      <c r="Z385" s="19">
        <v>46233</v>
      </c>
      <c r="AA385" s="19" t="s">
        <v>84</v>
      </c>
      <c r="AB385" s="19" t="s">
        <v>2065</v>
      </c>
      <c r="AC385" s="22" t="s">
        <v>2066</v>
      </c>
      <c r="AD385" s="22" t="s">
        <v>2061</v>
      </c>
      <c r="AE385" s="22" t="s">
        <v>88</v>
      </c>
    </row>
    <row r="386" ht="38.25" hidden="1" spans="1:31">
      <c r="A386" s="4">
        <f>SUBTOTAL(103,$K$3:K386)</f>
        <v>358</v>
      </c>
      <c r="B386" s="14" t="s">
        <v>148</v>
      </c>
      <c r="C386" s="15" t="s">
        <v>24</v>
      </c>
      <c r="D386" s="4" t="s">
        <v>30</v>
      </c>
      <c r="E386" s="4" t="s">
        <v>2052</v>
      </c>
      <c r="F386" s="4" t="s">
        <v>2067</v>
      </c>
      <c r="G386" s="4" t="s">
        <v>2068</v>
      </c>
      <c r="H386" s="4" t="s">
        <v>480</v>
      </c>
      <c r="I386" s="4" t="s">
        <v>480</v>
      </c>
      <c r="J386" s="4" t="s">
        <v>2069</v>
      </c>
      <c r="K386" s="3" t="s">
        <v>2070</v>
      </c>
      <c r="L386" s="4" t="s">
        <v>81</v>
      </c>
      <c r="M386" s="4" t="s">
        <v>82</v>
      </c>
      <c r="N386" s="4" t="s">
        <v>1760</v>
      </c>
      <c r="O386" s="4">
        <v>0.5</v>
      </c>
      <c r="P386" s="4" t="s">
        <v>84</v>
      </c>
      <c r="Q386" s="4">
        <v>0</v>
      </c>
      <c r="R386" s="4">
        <v>86.664</v>
      </c>
      <c r="S386" s="4">
        <v>0</v>
      </c>
      <c r="T386" s="19">
        <v>45747</v>
      </c>
      <c r="U386" s="19" t="s">
        <v>84</v>
      </c>
      <c r="V386" s="19" t="s">
        <v>84</v>
      </c>
      <c r="W386" s="4">
        <v>0</v>
      </c>
      <c r="X386" s="4">
        <v>0</v>
      </c>
      <c r="Y386" s="19" t="s">
        <v>84</v>
      </c>
      <c r="Z386" s="19" t="s">
        <v>84</v>
      </c>
      <c r="AA386" s="19" t="s">
        <v>84</v>
      </c>
      <c r="AB386" s="19" t="s">
        <v>84</v>
      </c>
      <c r="AC386" s="22" t="s">
        <v>84</v>
      </c>
      <c r="AD386" s="22" t="s">
        <v>84</v>
      </c>
      <c r="AE386" s="22" t="s">
        <v>1982</v>
      </c>
    </row>
    <row r="387" ht="89.25" spans="1:31">
      <c r="A387" s="4">
        <f>SUBTOTAL(103,$K$3:K387)</f>
        <v>359</v>
      </c>
      <c r="B387" s="14" t="s">
        <v>148</v>
      </c>
      <c r="C387" s="15" t="s">
        <v>24</v>
      </c>
      <c r="D387" s="4" t="s">
        <v>30</v>
      </c>
      <c r="E387" s="4" t="s">
        <v>2052</v>
      </c>
      <c r="F387" s="4">
        <v>149354</v>
      </c>
      <c r="G387" s="4" t="s">
        <v>2071</v>
      </c>
      <c r="H387" s="4" t="s">
        <v>78</v>
      </c>
      <c r="I387" s="4" t="s">
        <v>78</v>
      </c>
      <c r="J387" s="4" t="s">
        <v>2072</v>
      </c>
      <c r="K387" s="3" t="s">
        <v>2073</v>
      </c>
      <c r="L387" s="4" t="s">
        <v>153</v>
      </c>
      <c r="M387" s="4" t="s">
        <v>82</v>
      </c>
      <c r="N387" s="4" t="s">
        <v>1760</v>
      </c>
      <c r="O387" s="4">
        <v>13.9</v>
      </c>
      <c r="P387" s="4" t="s">
        <v>84</v>
      </c>
      <c r="Q387" s="4">
        <v>13.902</v>
      </c>
      <c r="R387" s="4">
        <v>242.97</v>
      </c>
      <c r="S387" s="4">
        <v>177.99</v>
      </c>
      <c r="T387" s="19">
        <v>43181</v>
      </c>
      <c r="U387" s="19">
        <v>43910</v>
      </c>
      <c r="V387" s="19">
        <v>43993</v>
      </c>
      <c r="W387" s="4">
        <v>100</v>
      </c>
      <c r="X387" s="4">
        <v>99.42</v>
      </c>
      <c r="Y387" s="19">
        <v>44722</v>
      </c>
      <c r="Z387" s="19" t="s">
        <v>84</v>
      </c>
      <c r="AA387" s="19">
        <v>45293</v>
      </c>
      <c r="AB387" s="19" t="s">
        <v>2074</v>
      </c>
      <c r="AC387" s="22" t="s">
        <v>2075</v>
      </c>
      <c r="AD387" s="22" t="s">
        <v>2061</v>
      </c>
      <c r="AE387" s="22" t="s">
        <v>88</v>
      </c>
    </row>
    <row r="388" ht="51" spans="1:31">
      <c r="A388" s="4">
        <f>SUBTOTAL(103,$K$3:K388)</f>
        <v>360</v>
      </c>
      <c r="B388" s="14" t="s">
        <v>148</v>
      </c>
      <c r="C388" s="15" t="s">
        <v>24</v>
      </c>
      <c r="D388" s="4" t="s">
        <v>30</v>
      </c>
      <c r="E388" s="4" t="s">
        <v>2052</v>
      </c>
      <c r="F388" s="4">
        <v>150916</v>
      </c>
      <c r="G388" s="4" t="s">
        <v>2076</v>
      </c>
      <c r="H388" s="4" t="s">
        <v>105</v>
      </c>
      <c r="I388" s="4" t="s">
        <v>106</v>
      </c>
      <c r="J388" s="4" t="s">
        <v>2077</v>
      </c>
      <c r="K388" s="3" t="s">
        <v>2078</v>
      </c>
      <c r="L388" s="4" t="s">
        <v>153</v>
      </c>
      <c r="M388" s="4" t="s">
        <v>82</v>
      </c>
      <c r="N388" s="4" t="s">
        <v>1760</v>
      </c>
      <c r="O388" s="4">
        <v>21.1</v>
      </c>
      <c r="P388" s="4" t="s">
        <v>84</v>
      </c>
      <c r="Q388" s="4">
        <v>20.81</v>
      </c>
      <c r="R388" s="4">
        <v>273.78</v>
      </c>
      <c r="S388" s="4">
        <v>189.26</v>
      </c>
      <c r="T388" s="19">
        <v>44007</v>
      </c>
      <c r="U388" s="19">
        <v>44064</v>
      </c>
      <c r="V388" s="19">
        <v>44109</v>
      </c>
      <c r="W388" s="4">
        <v>95.98</v>
      </c>
      <c r="X388" s="4">
        <v>94.17</v>
      </c>
      <c r="Y388" s="19">
        <v>45021</v>
      </c>
      <c r="Z388" s="19">
        <v>46233</v>
      </c>
      <c r="AA388" s="19" t="s">
        <v>84</v>
      </c>
      <c r="AB388" s="19" t="s">
        <v>2065</v>
      </c>
      <c r="AC388" s="22" t="s">
        <v>2079</v>
      </c>
      <c r="AD388" s="22" t="s">
        <v>2080</v>
      </c>
      <c r="AE388" s="22" t="s">
        <v>88</v>
      </c>
    </row>
    <row r="389" ht="51" hidden="1" spans="1:31">
      <c r="A389" s="4">
        <f>SUBTOTAL(103,$K$3:K389)</f>
        <v>360</v>
      </c>
      <c r="B389" s="14" t="s">
        <v>148</v>
      </c>
      <c r="C389" s="15" t="s">
        <v>24</v>
      </c>
      <c r="D389" s="4" t="s">
        <v>30</v>
      </c>
      <c r="E389" s="4" t="s">
        <v>2052</v>
      </c>
      <c r="F389" s="4" t="s">
        <v>2081</v>
      </c>
      <c r="G389" s="4" t="s">
        <v>2082</v>
      </c>
      <c r="H389" s="4" t="s">
        <v>480</v>
      </c>
      <c r="I389" s="4" t="s">
        <v>480</v>
      </c>
      <c r="J389" s="4" t="s">
        <v>2083</v>
      </c>
      <c r="K389" s="3" t="s">
        <v>2084</v>
      </c>
      <c r="L389" s="4" t="s">
        <v>81</v>
      </c>
      <c r="M389" s="4" t="s">
        <v>82</v>
      </c>
      <c r="N389" s="4" t="s">
        <v>1760</v>
      </c>
      <c r="O389" s="4">
        <v>18.6</v>
      </c>
      <c r="P389" s="4" t="s">
        <v>84</v>
      </c>
      <c r="Q389" s="4">
        <v>0</v>
      </c>
      <c r="R389" s="4">
        <v>522.346</v>
      </c>
      <c r="S389" s="4" t="s">
        <v>84</v>
      </c>
      <c r="T389" s="19">
        <v>45747</v>
      </c>
      <c r="U389" s="19" t="s">
        <v>84</v>
      </c>
      <c r="V389" s="19" t="s">
        <v>84</v>
      </c>
      <c r="W389" s="4">
        <v>0</v>
      </c>
      <c r="X389" s="4">
        <v>0</v>
      </c>
      <c r="Y389" s="19" t="s">
        <v>84</v>
      </c>
      <c r="Z389" s="19" t="s">
        <v>84</v>
      </c>
      <c r="AA389" s="19" t="s">
        <v>84</v>
      </c>
      <c r="AB389" s="19" t="s">
        <v>84</v>
      </c>
      <c r="AC389" s="22" t="s">
        <v>84</v>
      </c>
      <c r="AD389" s="22" t="s">
        <v>84</v>
      </c>
      <c r="AE389" s="22" t="s">
        <v>88</v>
      </c>
    </row>
    <row r="390" ht="63.75" spans="1:31">
      <c r="A390" s="4">
        <f>SUBTOTAL(103,$K$3:K390)</f>
        <v>361</v>
      </c>
      <c r="B390" s="14" t="s">
        <v>148</v>
      </c>
      <c r="C390" s="15" t="s">
        <v>24</v>
      </c>
      <c r="D390" s="4" t="s">
        <v>30</v>
      </c>
      <c r="E390" s="4" t="s">
        <v>2052</v>
      </c>
      <c r="F390" s="4">
        <v>150917</v>
      </c>
      <c r="G390" s="4" t="s">
        <v>2085</v>
      </c>
      <c r="H390" s="4" t="s">
        <v>78</v>
      </c>
      <c r="I390" s="4" t="s">
        <v>143</v>
      </c>
      <c r="J390" s="4" t="s">
        <v>2086</v>
      </c>
      <c r="K390" s="3" t="s">
        <v>2087</v>
      </c>
      <c r="L390" s="4" t="s">
        <v>153</v>
      </c>
      <c r="M390" s="4" t="s">
        <v>82</v>
      </c>
      <c r="N390" s="4" t="s">
        <v>1760</v>
      </c>
      <c r="O390" s="4">
        <v>16.554</v>
      </c>
      <c r="P390" s="4" t="s">
        <v>84</v>
      </c>
      <c r="Q390" s="4">
        <v>16.19</v>
      </c>
      <c r="R390" s="4">
        <v>395.59</v>
      </c>
      <c r="S390" s="4">
        <v>240.3</v>
      </c>
      <c r="T390" s="19">
        <v>44011</v>
      </c>
      <c r="U390" s="19">
        <v>44036</v>
      </c>
      <c r="V390" s="19">
        <v>44124</v>
      </c>
      <c r="W390" s="4">
        <v>97.2</v>
      </c>
      <c r="X390" s="4">
        <v>91.28</v>
      </c>
      <c r="Y390" s="19">
        <v>44668</v>
      </c>
      <c r="Z390" s="19">
        <v>46265</v>
      </c>
      <c r="AA390" s="19" t="s">
        <v>84</v>
      </c>
      <c r="AB390" s="19" t="s">
        <v>2088</v>
      </c>
      <c r="AC390" s="22" t="s">
        <v>2089</v>
      </c>
      <c r="AD390" s="22" t="s">
        <v>2080</v>
      </c>
      <c r="AE390" s="22" t="s">
        <v>714</v>
      </c>
    </row>
    <row r="391" ht="89.25" spans="1:31">
      <c r="A391" s="4">
        <f>SUBTOTAL(103,$K$3:K391)</f>
        <v>362</v>
      </c>
      <c r="B391" s="14" t="s">
        <v>148</v>
      </c>
      <c r="C391" s="15" t="s">
        <v>24</v>
      </c>
      <c r="D391" s="4" t="s">
        <v>30</v>
      </c>
      <c r="E391" s="4" t="s">
        <v>2090</v>
      </c>
      <c r="F391" s="4" t="s">
        <v>2091</v>
      </c>
      <c r="G391" s="4" t="s">
        <v>2092</v>
      </c>
      <c r="H391" s="4" t="s">
        <v>105</v>
      </c>
      <c r="I391" s="4" t="s">
        <v>106</v>
      </c>
      <c r="J391" s="4" t="s">
        <v>2093</v>
      </c>
      <c r="K391" s="3" t="s">
        <v>2094</v>
      </c>
      <c r="L391" s="4" t="s">
        <v>81</v>
      </c>
      <c r="M391" s="4" t="s">
        <v>82</v>
      </c>
      <c r="N391" s="4" t="s">
        <v>1734</v>
      </c>
      <c r="O391" s="4">
        <v>0.62</v>
      </c>
      <c r="P391" s="4" t="s">
        <v>84</v>
      </c>
      <c r="Q391" s="4">
        <v>0</v>
      </c>
      <c r="R391" s="4">
        <v>152.27</v>
      </c>
      <c r="S391" s="4">
        <v>91.3</v>
      </c>
      <c r="T391" s="19">
        <v>45327</v>
      </c>
      <c r="U391" s="19">
        <v>45667</v>
      </c>
      <c r="V391" s="19">
        <v>45834</v>
      </c>
      <c r="W391" s="4">
        <v>31.29</v>
      </c>
      <c r="X391" s="4">
        <v>23.04</v>
      </c>
      <c r="Y391" s="19">
        <v>46564</v>
      </c>
      <c r="Z391" s="19">
        <v>46564</v>
      </c>
      <c r="AA391" s="19" t="s">
        <v>84</v>
      </c>
      <c r="AB391" s="19" t="s">
        <v>2095</v>
      </c>
      <c r="AC391" s="22" t="s">
        <v>2096</v>
      </c>
      <c r="AD391" s="22" t="s">
        <v>2097</v>
      </c>
      <c r="AE391" s="22" t="s">
        <v>1982</v>
      </c>
    </row>
    <row r="392" ht="63.75" spans="1:31">
      <c r="A392" s="4">
        <f>SUBTOTAL(103,$K$3:K392)</f>
        <v>363</v>
      </c>
      <c r="B392" s="14" t="s">
        <v>148</v>
      </c>
      <c r="C392" s="15" t="s">
        <v>24</v>
      </c>
      <c r="D392" s="4" t="s">
        <v>30</v>
      </c>
      <c r="E392" s="4" t="s">
        <v>2090</v>
      </c>
      <c r="F392" s="4" t="s">
        <v>2098</v>
      </c>
      <c r="G392" s="4" t="s">
        <v>2099</v>
      </c>
      <c r="H392" s="4" t="s">
        <v>236</v>
      </c>
      <c r="I392" s="4" t="s">
        <v>236</v>
      </c>
      <c r="J392" s="4" t="s">
        <v>2100</v>
      </c>
      <c r="K392" s="3" t="s">
        <v>2101</v>
      </c>
      <c r="L392" s="4" t="s">
        <v>81</v>
      </c>
      <c r="M392" s="4" t="s">
        <v>82</v>
      </c>
      <c r="N392" s="4" t="s">
        <v>1734</v>
      </c>
      <c r="O392" s="4">
        <v>0</v>
      </c>
      <c r="P392" s="4" t="s">
        <v>84</v>
      </c>
      <c r="Q392" s="4">
        <v>0</v>
      </c>
      <c r="R392" s="4">
        <v>57.21</v>
      </c>
      <c r="S392" s="4">
        <v>28</v>
      </c>
      <c r="T392" s="19">
        <v>45743</v>
      </c>
      <c r="U392" s="19">
        <v>46056</v>
      </c>
      <c r="V392" s="19" t="s">
        <v>239</v>
      </c>
      <c r="W392" s="4">
        <v>0</v>
      </c>
      <c r="X392" s="4">
        <v>0</v>
      </c>
      <c r="Y392" s="19" t="s">
        <v>84</v>
      </c>
      <c r="Z392" s="19" t="s">
        <v>84</v>
      </c>
      <c r="AA392" s="19" t="s">
        <v>84</v>
      </c>
      <c r="AB392" s="19" t="s">
        <v>1649</v>
      </c>
      <c r="AC392" s="22" t="s">
        <v>84</v>
      </c>
      <c r="AD392" s="22" t="s">
        <v>784</v>
      </c>
      <c r="AE392" s="22" t="s">
        <v>1982</v>
      </c>
    </row>
    <row r="393" ht="51" spans="1:31">
      <c r="A393" s="4">
        <f>SUBTOTAL(103,$K$3:K393)</f>
        <v>364</v>
      </c>
      <c r="B393" s="14" t="s">
        <v>148</v>
      </c>
      <c r="C393" s="15" t="s">
        <v>24</v>
      </c>
      <c r="D393" s="4" t="s">
        <v>30</v>
      </c>
      <c r="E393" s="4" t="s">
        <v>2090</v>
      </c>
      <c r="F393" s="4" t="s">
        <v>2102</v>
      </c>
      <c r="G393" s="4" t="s">
        <v>2103</v>
      </c>
      <c r="H393" s="4" t="s">
        <v>105</v>
      </c>
      <c r="I393" s="4" t="s">
        <v>106</v>
      </c>
      <c r="J393" s="4" t="s">
        <v>2104</v>
      </c>
      <c r="K393" s="3" t="s">
        <v>2105</v>
      </c>
      <c r="L393" s="4" t="s">
        <v>81</v>
      </c>
      <c r="M393" s="4" t="s">
        <v>82</v>
      </c>
      <c r="N393" s="4" t="s">
        <v>1734</v>
      </c>
      <c r="O393" s="4">
        <v>0.81</v>
      </c>
      <c r="P393" s="4" t="s">
        <v>84</v>
      </c>
      <c r="Q393" s="4">
        <v>0</v>
      </c>
      <c r="R393" s="4">
        <v>68.49</v>
      </c>
      <c r="S393" s="4">
        <v>49</v>
      </c>
      <c r="T393" s="19">
        <v>45194</v>
      </c>
      <c r="U393" s="19">
        <v>45485</v>
      </c>
      <c r="V393" s="19">
        <v>45541</v>
      </c>
      <c r="W393" s="4">
        <v>5</v>
      </c>
      <c r="X393" s="4">
        <v>0</v>
      </c>
      <c r="Y393" s="19">
        <v>46089</v>
      </c>
      <c r="Z393" s="19">
        <v>46334</v>
      </c>
      <c r="AA393" s="19" t="s">
        <v>84</v>
      </c>
      <c r="AB393" s="19" t="s">
        <v>1735</v>
      </c>
      <c r="AC393" s="22" t="s">
        <v>84</v>
      </c>
      <c r="AD393" s="22" t="s">
        <v>2106</v>
      </c>
      <c r="AE393" s="22" t="s">
        <v>1982</v>
      </c>
    </row>
    <row r="394" ht="76.5" spans="1:31">
      <c r="A394" s="4">
        <f>SUBTOTAL(103,$K$3:K394)</f>
        <v>365</v>
      </c>
      <c r="B394" s="14" t="s">
        <v>148</v>
      </c>
      <c r="C394" s="15" t="s">
        <v>24</v>
      </c>
      <c r="D394" s="4" t="s">
        <v>30</v>
      </c>
      <c r="E394" s="4" t="s">
        <v>2090</v>
      </c>
      <c r="F394" s="4" t="s">
        <v>2107</v>
      </c>
      <c r="G394" s="4" t="s">
        <v>2108</v>
      </c>
      <c r="H394" s="4" t="s">
        <v>236</v>
      </c>
      <c r="I394" s="4" t="s">
        <v>236</v>
      </c>
      <c r="J394" s="4" t="s">
        <v>2109</v>
      </c>
      <c r="K394" s="3" t="s">
        <v>2110</v>
      </c>
      <c r="L394" s="4" t="s">
        <v>81</v>
      </c>
      <c r="M394" s="4" t="s">
        <v>82</v>
      </c>
      <c r="N394" s="4" t="s">
        <v>1734</v>
      </c>
      <c r="O394" s="4">
        <v>2.2</v>
      </c>
      <c r="P394" s="4" t="s">
        <v>84</v>
      </c>
      <c r="Q394" s="4">
        <v>0</v>
      </c>
      <c r="R394" s="4">
        <v>75.85</v>
      </c>
      <c r="S394" s="4">
        <v>38.246</v>
      </c>
      <c r="T394" s="19">
        <v>45447</v>
      </c>
      <c r="U394" s="19">
        <v>46065</v>
      </c>
      <c r="V394" s="19" t="s">
        <v>239</v>
      </c>
      <c r="W394" s="4">
        <v>0</v>
      </c>
      <c r="X394" s="4">
        <v>0</v>
      </c>
      <c r="Y394" s="19" t="s">
        <v>84</v>
      </c>
      <c r="Z394" s="19" t="s">
        <v>84</v>
      </c>
      <c r="AA394" s="19" t="s">
        <v>84</v>
      </c>
      <c r="AB394" s="19" t="s">
        <v>2111</v>
      </c>
      <c r="AC394" s="22" t="s">
        <v>84</v>
      </c>
      <c r="AD394" s="22" t="s">
        <v>84</v>
      </c>
      <c r="AE394" s="22" t="s">
        <v>1982</v>
      </c>
    </row>
    <row r="395" ht="63.75" hidden="1" spans="1:31">
      <c r="A395" s="4">
        <f>SUBTOTAL(103,$K$3:K395)</f>
        <v>365</v>
      </c>
      <c r="B395" s="14" t="s">
        <v>148</v>
      </c>
      <c r="C395" s="15" t="s">
        <v>24</v>
      </c>
      <c r="D395" s="4" t="s">
        <v>30</v>
      </c>
      <c r="E395" s="4" t="s">
        <v>2090</v>
      </c>
      <c r="F395" s="4" t="s">
        <v>2112</v>
      </c>
      <c r="G395" s="4" t="s">
        <v>2113</v>
      </c>
      <c r="H395" s="4" t="s">
        <v>480</v>
      </c>
      <c r="I395" s="4" t="s">
        <v>480</v>
      </c>
      <c r="J395" s="4" t="s">
        <v>2114</v>
      </c>
      <c r="K395" s="3" t="s">
        <v>2115</v>
      </c>
      <c r="L395" s="4" t="s">
        <v>81</v>
      </c>
      <c r="M395" s="4" t="s">
        <v>82</v>
      </c>
      <c r="N395" s="4" t="s">
        <v>1734</v>
      </c>
      <c r="O395" s="4">
        <v>1.37</v>
      </c>
      <c r="P395" s="4" t="s">
        <v>84</v>
      </c>
      <c r="Q395" s="4">
        <v>0</v>
      </c>
      <c r="R395" s="4">
        <v>49.22</v>
      </c>
      <c r="S395" s="4">
        <v>0</v>
      </c>
      <c r="T395" s="19">
        <v>45447</v>
      </c>
      <c r="U395" s="19" t="s">
        <v>2116</v>
      </c>
      <c r="V395" s="19" t="s">
        <v>239</v>
      </c>
      <c r="W395" s="4" t="s">
        <v>84</v>
      </c>
      <c r="X395" s="4" t="s">
        <v>84</v>
      </c>
      <c r="Y395" s="19" t="s">
        <v>84</v>
      </c>
      <c r="Z395" s="19" t="s">
        <v>84</v>
      </c>
      <c r="AA395" s="19" t="s">
        <v>84</v>
      </c>
      <c r="AB395" s="19" t="s">
        <v>2116</v>
      </c>
      <c r="AC395" s="22" t="s">
        <v>84</v>
      </c>
      <c r="AD395" s="22" t="s">
        <v>84</v>
      </c>
      <c r="AE395" s="22" t="s">
        <v>1982</v>
      </c>
    </row>
    <row r="396" ht="150" customHeight="1" spans="1:31">
      <c r="A396" s="4">
        <f>SUBTOTAL(103,$K$3:K396)</f>
        <v>366</v>
      </c>
      <c r="B396" s="14" t="s">
        <v>75</v>
      </c>
      <c r="C396" s="15" t="s">
        <v>24</v>
      </c>
      <c r="D396" s="4" t="s">
        <v>30</v>
      </c>
      <c r="E396" s="4" t="s">
        <v>2117</v>
      </c>
      <c r="F396" s="4" t="s">
        <v>2118</v>
      </c>
      <c r="G396" s="4" t="s">
        <v>2119</v>
      </c>
      <c r="H396" s="4" t="s">
        <v>105</v>
      </c>
      <c r="I396" s="4" t="s">
        <v>106</v>
      </c>
      <c r="J396" s="4" t="s">
        <v>2120</v>
      </c>
      <c r="K396" s="3" t="s">
        <v>2121</v>
      </c>
      <c r="L396" s="4" t="s">
        <v>81</v>
      </c>
      <c r="M396" s="4" t="s">
        <v>82</v>
      </c>
      <c r="N396" s="4" t="s">
        <v>2122</v>
      </c>
      <c r="O396" s="4">
        <v>0.662</v>
      </c>
      <c r="P396" s="4" t="s">
        <v>84</v>
      </c>
      <c r="Q396" s="4">
        <v>0</v>
      </c>
      <c r="R396" s="4">
        <v>13.49</v>
      </c>
      <c r="S396" s="4">
        <v>12.767</v>
      </c>
      <c r="T396" s="19">
        <v>44930</v>
      </c>
      <c r="U396" s="19">
        <v>45316</v>
      </c>
      <c r="V396" s="19">
        <v>45352</v>
      </c>
      <c r="W396" s="4">
        <v>94</v>
      </c>
      <c r="X396" s="4">
        <v>92.4</v>
      </c>
      <c r="Y396" s="19">
        <v>45716</v>
      </c>
      <c r="Z396" s="19">
        <v>46249</v>
      </c>
      <c r="AA396" s="19" t="s">
        <v>84</v>
      </c>
      <c r="AB396" s="19" t="s">
        <v>2123</v>
      </c>
      <c r="AC396" s="22" t="s">
        <v>2124</v>
      </c>
      <c r="AD396" s="22" t="s">
        <v>84</v>
      </c>
      <c r="AE396" s="22" t="s">
        <v>516</v>
      </c>
    </row>
    <row r="397" ht="63.75" spans="1:31">
      <c r="A397" s="4">
        <f>SUBTOTAL(103,$K$3:K397)</f>
        <v>367</v>
      </c>
      <c r="B397" s="14" t="s">
        <v>817</v>
      </c>
      <c r="C397" s="15" t="s">
        <v>24</v>
      </c>
      <c r="D397" s="4" t="s">
        <v>30</v>
      </c>
      <c r="E397" s="4" t="s">
        <v>2117</v>
      </c>
      <c r="F397" s="4" t="s">
        <v>2125</v>
      </c>
      <c r="G397" s="4" t="s">
        <v>2126</v>
      </c>
      <c r="H397" s="4" t="s">
        <v>105</v>
      </c>
      <c r="I397" s="4" t="s">
        <v>106</v>
      </c>
      <c r="J397" s="4" t="s">
        <v>2127</v>
      </c>
      <c r="K397" s="3" t="s">
        <v>2128</v>
      </c>
      <c r="L397" s="4" t="s">
        <v>81</v>
      </c>
      <c r="M397" s="4" t="s">
        <v>82</v>
      </c>
      <c r="N397" s="4" t="s">
        <v>2122</v>
      </c>
      <c r="O397" s="4">
        <v>0.134</v>
      </c>
      <c r="P397" s="4" t="s">
        <v>84</v>
      </c>
      <c r="Q397" s="4">
        <v>0</v>
      </c>
      <c r="R397" s="4">
        <v>24.52</v>
      </c>
      <c r="S397" s="4">
        <v>15.08</v>
      </c>
      <c r="T397" s="19">
        <v>45007</v>
      </c>
      <c r="U397" s="19" t="s">
        <v>84</v>
      </c>
      <c r="V397" s="19">
        <v>45541</v>
      </c>
      <c r="W397" s="4">
        <v>77</v>
      </c>
      <c r="X397" s="4">
        <v>75.11</v>
      </c>
      <c r="Y397" s="19">
        <v>46090</v>
      </c>
      <c r="Z397" s="19">
        <v>46356</v>
      </c>
      <c r="AA397" s="19" t="s">
        <v>84</v>
      </c>
      <c r="AB397" s="19" t="s">
        <v>2129</v>
      </c>
      <c r="AC397" s="22" t="s">
        <v>2130</v>
      </c>
      <c r="AD397" s="22" t="s">
        <v>84</v>
      </c>
      <c r="AE397" s="22" t="s">
        <v>1982</v>
      </c>
    </row>
    <row r="398" ht="76.5" spans="1:31">
      <c r="A398" s="4">
        <f>SUBTOTAL(103,$K$3:K398)</f>
        <v>368</v>
      </c>
      <c r="B398" s="14" t="s">
        <v>2131</v>
      </c>
      <c r="C398" s="15" t="s">
        <v>24</v>
      </c>
      <c r="D398" s="4" t="s">
        <v>30</v>
      </c>
      <c r="E398" s="4" t="s">
        <v>2117</v>
      </c>
      <c r="F398" s="4" t="s">
        <v>2132</v>
      </c>
      <c r="G398" s="4" t="s">
        <v>2133</v>
      </c>
      <c r="H398" s="4" t="s">
        <v>105</v>
      </c>
      <c r="I398" s="4" t="s">
        <v>106</v>
      </c>
      <c r="J398" s="4" t="s">
        <v>2134</v>
      </c>
      <c r="K398" s="3" t="s">
        <v>2135</v>
      </c>
      <c r="L398" s="4" t="s">
        <v>81</v>
      </c>
      <c r="M398" s="4" t="s">
        <v>82</v>
      </c>
      <c r="N398" s="4" t="s">
        <v>2122</v>
      </c>
      <c r="O398" s="4">
        <v>1.212</v>
      </c>
      <c r="P398" s="4" t="s">
        <v>84</v>
      </c>
      <c r="Q398" s="4">
        <v>0</v>
      </c>
      <c r="R398" s="4">
        <v>15.02</v>
      </c>
      <c r="S398" s="4">
        <v>13.08</v>
      </c>
      <c r="T398" s="19">
        <v>45352</v>
      </c>
      <c r="U398" s="19" t="s">
        <v>84</v>
      </c>
      <c r="V398" s="19">
        <v>45733</v>
      </c>
      <c r="W398" s="4">
        <v>52</v>
      </c>
      <c r="X398" s="4">
        <v>25.84</v>
      </c>
      <c r="Y398" s="19">
        <v>46097</v>
      </c>
      <c r="Z398" s="19">
        <v>46265</v>
      </c>
      <c r="AA398" s="19" t="s">
        <v>84</v>
      </c>
      <c r="AB398" s="19" t="s">
        <v>2136</v>
      </c>
      <c r="AC398" s="22" t="s">
        <v>2137</v>
      </c>
      <c r="AD398" s="22" t="s">
        <v>84</v>
      </c>
      <c r="AE398" s="22" t="s">
        <v>516</v>
      </c>
    </row>
    <row r="399" ht="114.75" spans="1:31">
      <c r="A399" s="4">
        <f>SUBTOTAL(103,$K$3:K399)</f>
        <v>369</v>
      </c>
      <c r="B399" s="14" t="s">
        <v>2138</v>
      </c>
      <c r="C399" s="15" t="s">
        <v>24</v>
      </c>
      <c r="D399" s="4" t="s">
        <v>30</v>
      </c>
      <c r="E399" s="4" t="s">
        <v>2117</v>
      </c>
      <c r="F399" s="4" t="s">
        <v>2139</v>
      </c>
      <c r="G399" s="4" t="s">
        <v>2140</v>
      </c>
      <c r="H399" s="4" t="s">
        <v>105</v>
      </c>
      <c r="I399" s="4" t="s">
        <v>106</v>
      </c>
      <c r="J399" s="4" t="s">
        <v>2141</v>
      </c>
      <c r="K399" s="3" t="s">
        <v>2142</v>
      </c>
      <c r="L399" s="4" t="s">
        <v>81</v>
      </c>
      <c r="M399" s="4" t="s">
        <v>82</v>
      </c>
      <c r="N399" s="4" t="s">
        <v>2122</v>
      </c>
      <c r="O399" s="4">
        <v>0.792</v>
      </c>
      <c r="P399" s="4" t="s">
        <v>84</v>
      </c>
      <c r="Q399" s="4">
        <v>0</v>
      </c>
      <c r="R399" s="4">
        <v>14.48</v>
      </c>
      <c r="S399" s="4">
        <v>13.19</v>
      </c>
      <c r="T399" s="19">
        <v>45357</v>
      </c>
      <c r="U399" s="19" t="s">
        <v>84</v>
      </c>
      <c r="V399" s="19">
        <v>45546</v>
      </c>
      <c r="W399" s="4">
        <v>97</v>
      </c>
      <c r="X399" s="4">
        <v>94.01</v>
      </c>
      <c r="Y399" s="19">
        <v>45911</v>
      </c>
      <c r="Z399" s="19">
        <v>46249</v>
      </c>
      <c r="AA399" s="19" t="s">
        <v>84</v>
      </c>
      <c r="AB399" s="19" t="s">
        <v>2143</v>
      </c>
      <c r="AC399" s="22" t="s">
        <v>2144</v>
      </c>
      <c r="AD399" s="22" t="s">
        <v>84</v>
      </c>
      <c r="AE399" s="22" t="s">
        <v>516</v>
      </c>
    </row>
    <row r="400" ht="76.5" spans="1:31">
      <c r="A400" s="4">
        <f>SUBTOTAL(103,$K$3:K400)</f>
        <v>370</v>
      </c>
      <c r="B400" s="14" t="s">
        <v>2145</v>
      </c>
      <c r="C400" s="15" t="s">
        <v>24</v>
      </c>
      <c r="D400" s="4" t="s">
        <v>30</v>
      </c>
      <c r="E400" s="4" t="s">
        <v>2117</v>
      </c>
      <c r="F400" s="4" t="s">
        <v>2146</v>
      </c>
      <c r="G400" s="4" t="s">
        <v>2147</v>
      </c>
      <c r="H400" s="4" t="s">
        <v>105</v>
      </c>
      <c r="I400" s="4" t="s">
        <v>106</v>
      </c>
      <c r="J400" s="4" t="s">
        <v>2148</v>
      </c>
      <c r="K400" s="3" t="s">
        <v>2149</v>
      </c>
      <c r="L400" s="4" t="s">
        <v>81</v>
      </c>
      <c r="M400" s="4" t="s">
        <v>82</v>
      </c>
      <c r="N400" s="4" t="s">
        <v>2122</v>
      </c>
      <c r="O400" s="4">
        <v>2.847</v>
      </c>
      <c r="P400" s="4" t="s">
        <v>84</v>
      </c>
      <c r="Q400" s="4">
        <v>0</v>
      </c>
      <c r="R400" s="4">
        <v>32.35</v>
      </c>
      <c r="S400" s="4">
        <v>31.18</v>
      </c>
      <c r="T400" s="19">
        <v>45649</v>
      </c>
      <c r="U400" s="19">
        <v>45770</v>
      </c>
      <c r="V400" s="19">
        <v>45770</v>
      </c>
      <c r="W400" s="4">
        <v>66</v>
      </c>
      <c r="X400" s="4">
        <v>57.13</v>
      </c>
      <c r="Y400" s="19">
        <v>46133</v>
      </c>
      <c r="Z400" s="19">
        <v>46265</v>
      </c>
      <c r="AA400" s="19" t="s">
        <v>84</v>
      </c>
      <c r="AB400" s="19" t="s">
        <v>2150</v>
      </c>
      <c r="AC400" s="22" t="s">
        <v>2151</v>
      </c>
      <c r="AD400" s="22" t="s">
        <v>84</v>
      </c>
      <c r="AE400" s="22" t="s">
        <v>516</v>
      </c>
    </row>
    <row r="401" ht="51" spans="1:31">
      <c r="A401" s="4">
        <f>SUBTOTAL(103,$K$3:K401)</f>
        <v>371</v>
      </c>
      <c r="B401" s="14" t="s">
        <v>148</v>
      </c>
      <c r="C401" s="15" t="s">
        <v>14</v>
      </c>
      <c r="D401" s="4" t="s">
        <v>33</v>
      </c>
      <c r="E401" s="4" t="s">
        <v>580</v>
      </c>
      <c r="F401" s="4">
        <v>151165</v>
      </c>
      <c r="G401" s="4" t="s">
        <v>2152</v>
      </c>
      <c r="H401" s="4" t="s">
        <v>78</v>
      </c>
      <c r="I401" s="4" t="s">
        <v>143</v>
      </c>
      <c r="J401" s="4" t="s">
        <v>2153</v>
      </c>
      <c r="K401" s="3" t="s">
        <v>2154</v>
      </c>
      <c r="L401" s="4" t="s">
        <v>2155</v>
      </c>
      <c r="M401" s="4" t="s">
        <v>84</v>
      </c>
      <c r="N401" s="4">
        <v>17</v>
      </c>
      <c r="O401" s="4">
        <v>4.25</v>
      </c>
      <c r="P401" s="4" t="s">
        <v>84</v>
      </c>
      <c r="Q401" s="4">
        <v>4.25</v>
      </c>
      <c r="R401" s="4">
        <v>693.97</v>
      </c>
      <c r="S401" s="4">
        <v>165.94</v>
      </c>
      <c r="T401" s="19">
        <v>43864</v>
      </c>
      <c r="U401" s="19">
        <v>43987</v>
      </c>
      <c r="V401" s="19">
        <v>44104</v>
      </c>
      <c r="W401" s="4">
        <v>100</v>
      </c>
      <c r="X401" s="4">
        <v>95.8</v>
      </c>
      <c r="Y401" s="19">
        <v>44652</v>
      </c>
      <c r="Z401" s="19" t="s">
        <v>182</v>
      </c>
      <c r="AA401" s="19">
        <v>45565</v>
      </c>
      <c r="AB401" s="19" t="s">
        <v>2156</v>
      </c>
      <c r="AC401" s="22" t="s">
        <v>2157</v>
      </c>
      <c r="AD401" s="22" t="s">
        <v>1736</v>
      </c>
      <c r="AE401" s="22" t="s">
        <v>2158</v>
      </c>
    </row>
    <row r="402" ht="38.25" spans="1:31">
      <c r="A402" s="4">
        <f>SUBTOTAL(103,$K$3:K402)</f>
        <v>372</v>
      </c>
      <c r="B402" s="14" t="s">
        <v>148</v>
      </c>
      <c r="C402" s="15" t="s">
        <v>14</v>
      </c>
      <c r="D402" s="4" t="s">
        <v>33</v>
      </c>
      <c r="E402" s="4" t="s">
        <v>580</v>
      </c>
      <c r="F402" s="4">
        <v>151166</v>
      </c>
      <c r="G402" s="4" t="s">
        <v>2159</v>
      </c>
      <c r="H402" s="4" t="s">
        <v>78</v>
      </c>
      <c r="I402" s="4" t="s">
        <v>78</v>
      </c>
      <c r="J402" s="4" t="s">
        <v>2160</v>
      </c>
      <c r="K402" s="3" t="s">
        <v>2161</v>
      </c>
      <c r="L402" s="4" t="s">
        <v>2155</v>
      </c>
      <c r="M402" s="4" t="s">
        <v>84</v>
      </c>
      <c r="N402" s="4">
        <v>17</v>
      </c>
      <c r="O402" s="4" t="s">
        <v>84</v>
      </c>
      <c r="P402" s="4" t="s">
        <v>84</v>
      </c>
      <c r="Q402" s="4">
        <v>0</v>
      </c>
      <c r="R402" s="4">
        <v>0</v>
      </c>
      <c r="S402" s="4">
        <v>80.08</v>
      </c>
      <c r="T402" s="19">
        <v>43864</v>
      </c>
      <c r="U402" s="19">
        <v>44048</v>
      </c>
      <c r="V402" s="19">
        <v>44104</v>
      </c>
      <c r="W402" s="4">
        <v>98.28</v>
      </c>
      <c r="X402" s="4">
        <v>95.51</v>
      </c>
      <c r="Y402" s="19">
        <v>44654</v>
      </c>
      <c r="Z402" s="19" t="s">
        <v>84</v>
      </c>
      <c r="AA402" s="19">
        <v>45285</v>
      </c>
      <c r="AB402" s="19" t="s">
        <v>2162</v>
      </c>
      <c r="AC402" s="22" t="s">
        <v>2163</v>
      </c>
      <c r="AD402" s="22" t="s">
        <v>1736</v>
      </c>
      <c r="AE402" s="22" t="s">
        <v>2158</v>
      </c>
    </row>
    <row r="403" ht="51" spans="1:31">
      <c r="A403" s="4">
        <f>SUBTOTAL(103,$K$3:K403)</f>
        <v>373</v>
      </c>
      <c r="B403" s="14" t="s">
        <v>148</v>
      </c>
      <c r="C403" s="15" t="s">
        <v>14</v>
      </c>
      <c r="D403" s="4" t="s">
        <v>33</v>
      </c>
      <c r="E403" s="4" t="s">
        <v>580</v>
      </c>
      <c r="F403" s="4">
        <v>151167</v>
      </c>
      <c r="G403" s="4" t="s">
        <v>2164</v>
      </c>
      <c r="H403" s="4" t="s">
        <v>78</v>
      </c>
      <c r="I403" s="4" t="s">
        <v>143</v>
      </c>
      <c r="J403" s="4" t="s">
        <v>2165</v>
      </c>
      <c r="K403" s="3" t="s">
        <v>2166</v>
      </c>
      <c r="L403" s="4" t="s">
        <v>2155</v>
      </c>
      <c r="M403" s="4" t="s">
        <v>84</v>
      </c>
      <c r="N403" s="4" t="s">
        <v>2167</v>
      </c>
      <c r="O403" s="4">
        <v>3.76</v>
      </c>
      <c r="P403" s="4" t="s">
        <v>84</v>
      </c>
      <c r="Q403" s="4">
        <v>0</v>
      </c>
      <c r="R403" s="4">
        <v>0</v>
      </c>
      <c r="S403" s="4">
        <v>21.85</v>
      </c>
      <c r="T403" s="19">
        <v>43864</v>
      </c>
      <c r="U403" s="19">
        <v>44113</v>
      </c>
      <c r="V403" s="19">
        <v>44166</v>
      </c>
      <c r="W403" s="4">
        <v>93.23</v>
      </c>
      <c r="X403" s="4">
        <v>90.27</v>
      </c>
      <c r="Y403" s="19">
        <v>44713</v>
      </c>
      <c r="Z403" s="19" t="s">
        <v>182</v>
      </c>
      <c r="AA403" s="19">
        <v>45555</v>
      </c>
      <c r="AB403" s="19" t="s">
        <v>2168</v>
      </c>
      <c r="AC403" s="22" t="s">
        <v>2169</v>
      </c>
      <c r="AD403" s="22" t="s">
        <v>1736</v>
      </c>
      <c r="AE403" s="22" t="s">
        <v>2158</v>
      </c>
    </row>
    <row r="404" ht="51" spans="1:31">
      <c r="A404" s="4">
        <f>SUBTOTAL(103,$K$3:K404)</f>
        <v>374</v>
      </c>
      <c r="B404" s="14" t="s">
        <v>148</v>
      </c>
      <c r="C404" s="15" t="s">
        <v>14</v>
      </c>
      <c r="D404" s="4" t="s">
        <v>33</v>
      </c>
      <c r="E404" s="4" t="s">
        <v>580</v>
      </c>
      <c r="F404" s="4">
        <v>153343</v>
      </c>
      <c r="G404" s="4" t="s">
        <v>2170</v>
      </c>
      <c r="H404" s="4" t="s">
        <v>78</v>
      </c>
      <c r="I404" s="4" t="s">
        <v>143</v>
      </c>
      <c r="J404" s="4" t="s">
        <v>2171</v>
      </c>
      <c r="K404" s="3" t="s">
        <v>2172</v>
      </c>
      <c r="L404" s="4" t="s">
        <v>2155</v>
      </c>
      <c r="M404" s="4" t="s">
        <v>84</v>
      </c>
      <c r="N404" s="4" t="s">
        <v>2173</v>
      </c>
      <c r="O404" s="4" t="s">
        <v>84</v>
      </c>
      <c r="P404" s="4" t="s">
        <v>84</v>
      </c>
      <c r="Q404" s="4">
        <v>0</v>
      </c>
      <c r="R404" s="4">
        <v>70.92</v>
      </c>
      <c r="S404" s="4">
        <v>63.9</v>
      </c>
      <c r="T404" s="19">
        <v>44354</v>
      </c>
      <c r="U404" s="19">
        <v>44475</v>
      </c>
      <c r="V404" s="19">
        <v>44673</v>
      </c>
      <c r="W404" s="4">
        <v>98.74</v>
      </c>
      <c r="X404" s="4">
        <v>98.43</v>
      </c>
      <c r="Y404" s="19">
        <v>45213</v>
      </c>
      <c r="Z404" s="19" t="s">
        <v>182</v>
      </c>
      <c r="AA404" s="19">
        <v>45504</v>
      </c>
      <c r="AB404" s="19" t="s">
        <v>2174</v>
      </c>
      <c r="AC404" s="22" t="s">
        <v>2175</v>
      </c>
      <c r="AD404" s="22" t="s">
        <v>2176</v>
      </c>
      <c r="AE404" s="22" t="s">
        <v>2158</v>
      </c>
    </row>
    <row r="405" hidden="1" spans="11:31">
      <c r="K405" s="1">
        <v>1</v>
      </c>
      <c r="AE405" s="2">
        <v>0</v>
      </c>
    </row>
  </sheetData>
  <autoFilter ref="A2:AD405">
    <filterColumn colId="7">
      <filters>
        <filter val="Completed"/>
        <filter val="Awarded, Not Appointed"/>
        <filter val="Ongoing"/>
      </filters>
    </filterColumn>
    <extLst/>
  </autoFilter>
  <conditionalFormatting sqref="H2">
    <cfRule type="duplicateValues" dxfId="137" priority="1"/>
  </conditionalFormatting>
  <conditionalFormatting sqref="G$1:G$1048576">
    <cfRule type="duplicateValues" dxfId="137" priority="2"/>
  </conditionalFormatting>
  <pageMargins left="0.118110236220472" right="0.118110236220472" top="0.15748031496063" bottom="0.15748031496063" header="0.354330708661417" footer="0.196850393700787"/>
  <pageSetup paperSize="9" scale="55" fitToHeight="30" orientation="landscape"/>
  <headerFooter/>
  <rowBreaks count="14" manualBreakCount="14">
    <brk id="14" max="30" man="1"/>
    <brk id="60" max="30" man="1"/>
    <brk id="137" max="30" man="1"/>
    <brk id="160" max="30" man="1"/>
    <brk id="171" max="30" man="1"/>
    <brk id="223" max="30" man="1"/>
    <brk id="246" max="30" man="1"/>
    <brk id="279" max="30" man="1"/>
    <brk id="319" max="30" man="1"/>
    <brk id="336" max="30" man="1"/>
    <brk id="367" max="30" man="1"/>
    <brk id="381" max="30" man="1"/>
    <brk id="394" max="30" man="1"/>
    <brk id="400" max="30"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4"/>
  <sheetViews>
    <sheetView workbookViewId="0">
      <selection activeCell="A4" sqref="A4:H106"/>
    </sheetView>
  </sheetViews>
  <sheetFormatPr defaultColWidth="9" defaultRowHeight="12.75" outlineLevelCol="7"/>
  <cols>
    <col min="1" max="1" width="22.5666666666667" style="2" customWidth="1"/>
    <col min="2" max="2" width="17" style="1" customWidth="1"/>
    <col min="3" max="3" width="10.8583333333333" style="1" customWidth="1"/>
    <col min="4" max="4" width="8.70833333333333" style="1" customWidth="1"/>
    <col min="5" max="5" width="12.425" style="1" customWidth="1"/>
    <col min="6" max="6" width="11.425" style="1" customWidth="1"/>
    <col min="7" max="7" width="12" style="1" customWidth="1"/>
    <col min="8" max="8" width="11.7083333333333" style="1" customWidth="1"/>
    <col min="9" max="16384" width="9.14166666666667" style="1"/>
  </cols>
  <sheetData>
    <row r="1" ht="25.5" spans="1:2">
      <c r="A1" s="2" t="s">
        <v>56</v>
      </c>
      <c r="B1" s="1" t="s">
        <v>82</v>
      </c>
    </row>
    <row r="3" spans="1:2">
      <c r="A3" s="2" t="s">
        <v>2177</v>
      </c>
      <c r="B3" s="1" t="s">
        <v>2178</v>
      </c>
    </row>
    <row r="4" ht="41.25" customHeight="1" spans="1:8">
      <c r="A4" s="3" t="s">
        <v>2179</v>
      </c>
      <c r="B4" s="4" t="s">
        <v>236</v>
      </c>
      <c r="C4" s="4" t="s">
        <v>78</v>
      </c>
      <c r="D4" s="4" t="s">
        <v>105</v>
      </c>
      <c r="E4" s="4" t="s">
        <v>480</v>
      </c>
      <c r="F4" s="4" t="s">
        <v>2180</v>
      </c>
      <c r="G4" s="4" t="s">
        <v>37</v>
      </c>
      <c r="H4" s="4" t="s">
        <v>39</v>
      </c>
    </row>
    <row r="5" spans="1:8">
      <c r="A5" s="3" t="s">
        <v>25</v>
      </c>
      <c r="B5" s="5"/>
      <c r="C5" s="5">
        <v>142.781</v>
      </c>
      <c r="D5" s="5">
        <v>90.005</v>
      </c>
      <c r="E5" s="5"/>
      <c r="F5" s="5"/>
      <c r="G5" s="5">
        <v>88.865</v>
      </c>
      <c r="H5" s="5">
        <v>321.651</v>
      </c>
    </row>
    <row r="6" spans="1:8">
      <c r="A6" s="6">
        <v>4</v>
      </c>
      <c r="B6" s="5"/>
      <c r="C6" s="5">
        <v>142.781</v>
      </c>
      <c r="D6" s="5">
        <v>90.005</v>
      </c>
      <c r="E6" s="5"/>
      <c r="F6" s="5"/>
      <c r="G6" s="5">
        <v>88.865</v>
      </c>
      <c r="H6" s="5">
        <v>321.651</v>
      </c>
    </row>
    <row r="7" spans="1:8">
      <c r="A7" s="3" t="s">
        <v>15</v>
      </c>
      <c r="B7" s="5">
        <v>79.959</v>
      </c>
      <c r="C7" s="5">
        <v>582.538</v>
      </c>
      <c r="D7" s="5">
        <v>353.693</v>
      </c>
      <c r="E7" s="5"/>
      <c r="F7" s="5"/>
      <c r="G7" s="5"/>
      <c r="H7" s="5">
        <v>1016.19</v>
      </c>
    </row>
    <row r="8" spans="1:8">
      <c r="A8" s="3">
        <v>13</v>
      </c>
      <c r="B8" s="5"/>
      <c r="C8" s="5">
        <v>65.85</v>
      </c>
      <c r="D8" s="5">
        <v>18.464</v>
      </c>
      <c r="E8" s="5"/>
      <c r="F8" s="5"/>
      <c r="G8" s="5"/>
      <c r="H8" s="5">
        <v>84.314</v>
      </c>
    </row>
    <row r="9" spans="1:8">
      <c r="A9" s="3">
        <v>113</v>
      </c>
      <c r="B9" s="5"/>
      <c r="C9" s="5">
        <v>88.963</v>
      </c>
      <c r="D9" s="5"/>
      <c r="E9" s="5"/>
      <c r="F9" s="5"/>
      <c r="G9" s="5"/>
      <c r="H9" s="5">
        <v>88.963</v>
      </c>
    </row>
    <row r="10" spans="1:8">
      <c r="A10" s="3">
        <v>313</v>
      </c>
      <c r="B10" s="5"/>
      <c r="C10" s="5">
        <v>130.3</v>
      </c>
      <c r="D10" s="5">
        <v>75.236</v>
      </c>
      <c r="E10" s="5"/>
      <c r="F10" s="5"/>
      <c r="G10" s="5"/>
      <c r="H10" s="5">
        <v>205.536</v>
      </c>
    </row>
    <row r="11" spans="1:8">
      <c r="A11" s="3">
        <v>513</v>
      </c>
      <c r="B11" s="5"/>
      <c r="C11" s="5">
        <v>23.38</v>
      </c>
      <c r="D11" s="5"/>
      <c r="E11" s="5"/>
      <c r="F11" s="5"/>
      <c r="G11" s="5"/>
      <c r="H11" s="5">
        <v>23.38</v>
      </c>
    </row>
    <row r="12" spans="1:8">
      <c r="A12" s="3">
        <v>713</v>
      </c>
      <c r="B12" s="5"/>
      <c r="C12" s="5">
        <v>118.36</v>
      </c>
      <c r="D12" s="5"/>
      <c r="E12" s="5"/>
      <c r="F12" s="5"/>
      <c r="G12" s="5"/>
      <c r="H12" s="5">
        <v>118.36</v>
      </c>
    </row>
    <row r="13" spans="1:8">
      <c r="A13" s="3">
        <v>913</v>
      </c>
      <c r="B13" s="5">
        <v>55.14</v>
      </c>
      <c r="C13" s="5"/>
      <c r="D13" s="5">
        <v>224.927</v>
      </c>
      <c r="E13" s="5"/>
      <c r="F13" s="5"/>
      <c r="G13" s="5"/>
      <c r="H13" s="5">
        <v>280.067</v>
      </c>
    </row>
    <row r="14" spans="1:8">
      <c r="A14" s="3" t="s">
        <v>382</v>
      </c>
      <c r="B14" s="5">
        <v>24.819</v>
      </c>
      <c r="C14" s="5"/>
      <c r="D14" s="5"/>
      <c r="E14" s="5"/>
      <c r="F14" s="5"/>
      <c r="G14" s="5"/>
      <c r="H14" s="5">
        <v>24.819</v>
      </c>
    </row>
    <row r="15" spans="1:8">
      <c r="A15" s="6">
        <v>215</v>
      </c>
      <c r="B15" s="5"/>
      <c r="C15" s="5">
        <v>155.685</v>
      </c>
      <c r="D15" s="5"/>
      <c r="E15" s="5"/>
      <c r="F15" s="5"/>
      <c r="G15" s="5"/>
      <c r="H15" s="5">
        <v>155.685</v>
      </c>
    </row>
    <row r="16" spans="1:8">
      <c r="A16" s="6">
        <v>15</v>
      </c>
      <c r="B16" s="5"/>
      <c r="C16" s="5"/>
      <c r="D16" s="5">
        <v>35.066</v>
      </c>
      <c r="E16" s="5"/>
      <c r="F16" s="5"/>
      <c r="G16" s="5"/>
      <c r="H16" s="5">
        <v>35.066</v>
      </c>
    </row>
    <row r="17" spans="1:8">
      <c r="A17" s="3" t="s">
        <v>16</v>
      </c>
      <c r="B17" s="5">
        <v>33.622</v>
      </c>
      <c r="C17" s="5">
        <v>621.056</v>
      </c>
      <c r="D17" s="5">
        <v>683.817</v>
      </c>
      <c r="E17" s="5">
        <v>33.7</v>
      </c>
      <c r="F17" s="5">
        <v>24.25</v>
      </c>
      <c r="G17" s="5"/>
      <c r="H17" s="5">
        <v>1396.445</v>
      </c>
    </row>
    <row r="18" spans="1:8">
      <c r="A18" s="3">
        <v>8</v>
      </c>
      <c r="B18" s="5"/>
      <c r="C18" s="5"/>
      <c r="D18" s="5">
        <v>43.7</v>
      </c>
      <c r="E18" s="5"/>
      <c r="F18" s="5"/>
      <c r="G18" s="5"/>
      <c r="H18" s="5">
        <v>43.7</v>
      </c>
    </row>
    <row r="19" spans="1:8">
      <c r="A19" s="6">
        <v>17</v>
      </c>
      <c r="B19" s="5"/>
      <c r="C19" s="5">
        <v>42.58</v>
      </c>
      <c r="D19" s="5">
        <v>153.686</v>
      </c>
      <c r="E19" s="5"/>
      <c r="F19" s="5"/>
      <c r="G19" s="5"/>
      <c r="H19" s="5">
        <v>196.266</v>
      </c>
    </row>
    <row r="20" spans="1:8">
      <c r="A20" s="3">
        <v>29</v>
      </c>
      <c r="B20" s="5"/>
      <c r="C20" s="5">
        <v>95</v>
      </c>
      <c r="D20" s="5">
        <v>23.249</v>
      </c>
      <c r="E20" s="5"/>
      <c r="F20" s="5"/>
      <c r="G20" s="5"/>
      <c r="H20" s="5">
        <v>118.249</v>
      </c>
    </row>
    <row r="21" spans="1:8">
      <c r="A21" s="3">
        <v>37</v>
      </c>
      <c r="B21" s="5">
        <v>13.09</v>
      </c>
      <c r="C21" s="5">
        <v>7.65</v>
      </c>
      <c r="D21" s="5">
        <v>50.33</v>
      </c>
      <c r="E21" s="5"/>
      <c r="F21" s="5"/>
      <c r="G21" s="5"/>
      <c r="H21" s="5">
        <v>71.07</v>
      </c>
    </row>
    <row r="22" spans="1:8">
      <c r="A22" s="3">
        <v>137</v>
      </c>
      <c r="B22" s="5"/>
      <c r="C22" s="5"/>
      <c r="D22" s="5">
        <v>79.61</v>
      </c>
      <c r="E22" s="5"/>
      <c r="F22" s="5"/>
      <c r="G22" s="5"/>
      <c r="H22" s="5">
        <v>79.61</v>
      </c>
    </row>
    <row r="23" spans="1:8">
      <c r="A23" s="3">
        <v>306</v>
      </c>
      <c r="B23" s="5"/>
      <c r="C23" s="5"/>
      <c r="D23" s="5">
        <v>29.36</v>
      </c>
      <c r="E23" s="5"/>
      <c r="F23" s="5"/>
      <c r="G23" s="5"/>
      <c r="H23" s="5">
        <v>29.36</v>
      </c>
    </row>
    <row r="24" spans="1:8">
      <c r="A24" s="3" t="s">
        <v>680</v>
      </c>
      <c r="B24" s="5"/>
      <c r="C24" s="5">
        <v>26.504</v>
      </c>
      <c r="D24" s="5">
        <v>46.932</v>
      </c>
      <c r="E24" s="5"/>
      <c r="F24" s="5"/>
      <c r="G24" s="5"/>
      <c r="H24" s="5">
        <v>73.436</v>
      </c>
    </row>
    <row r="25" spans="1:8">
      <c r="A25" s="3" t="s">
        <v>394</v>
      </c>
      <c r="B25" s="5"/>
      <c r="C25" s="5">
        <v>17.95</v>
      </c>
      <c r="D25" s="5"/>
      <c r="E25" s="5"/>
      <c r="F25" s="5"/>
      <c r="G25" s="5"/>
      <c r="H25" s="5">
        <v>17.95</v>
      </c>
    </row>
    <row r="26" spans="1:8">
      <c r="A26" s="3" t="s">
        <v>722</v>
      </c>
      <c r="B26" s="5"/>
      <c r="C26" s="5"/>
      <c r="D26" s="5">
        <v>20</v>
      </c>
      <c r="E26" s="5"/>
      <c r="F26" s="5"/>
      <c r="G26" s="5"/>
      <c r="H26" s="5">
        <v>20</v>
      </c>
    </row>
    <row r="27" spans="1:8">
      <c r="A27" s="3" t="s">
        <v>749</v>
      </c>
      <c r="B27" s="5"/>
      <c r="C27" s="5"/>
      <c r="D27" s="5">
        <v>24.2</v>
      </c>
      <c r="E27" s="5"/>
      <c r="F27" s="5"/>
      <c r="G27" s="5"/>
      <c r="H27" s="5">
        <v>24.2</v>
      </c>
    </row>
    <row r="28" spans="1:8">
      <c r="A28" s="3" t="s">
        <v>738</v>
      </c>
      <c r="B28" s="5"/>
      <c r="C28" s="5"/>
      <c r="D28" s="5">
        <v>22.9</v>
      </c>
      <c r="E28" s="5"/>
      <c r="F28" s="5"/>
      <c r="G28" s="5"/>
      <c r="H28" s="5">
        <v>22.9</v>
      </c>
    </row>
    <row r="29" spans="1:8">
      <c r="A29" s="6">
        <v>15</v>
      </c>
      <c r="B29" s="5"/>
      <c r="C29" s="5">
        <v>143.277</v>
      </c>
      <c r="D29" s="5"/>
      <c r="E29" s="5"/>
      <c r="F29" s="5"/>
      <c r="G29" s="5"/>
      <c r="H29" s="5">
        <v>143.277</v>
      </c>
    </row>
    <row r="30" spans="1:8">
      <c r="A30" s="6">
        <v>315</v>
      </c>
      <c r="B30" s="5">
        <v>20.532</v>
      </c>
      <c r="C30" s="5">
        <v>33</v>
      </c>
      <c r="D30" s="5"/>
      <c r="E30" s="5"/>
      <c r="F30" s="5">
        <v>10.25</v>
      </c>
      <c r="G30" s="5"/>
      <c r="H30" s="5">
        <v>63.782</v>
      </c>
    </row>
    <row r="31" spans="1:8">
      <c r="A31" s="6">
        <v>127</v>
      </c>
      <c r="B31" s="5"/>
      <c r="C31" s="5">
        <v>18.4</v>
      </c>
      <c r="D31" s="5">
        <v>18.315</v>
      </c>
      <c r="E31" s="5"/>
      <c r="F31" s="5"/>
      <c r="G31" s="5"/>
      <c r="H31" s="5">
        <v>36.715</v>
      </c>
    </row>
    <row r="32" spans="1:8">
      <c r="A32" s="6">
        <v>715</v>
      </c>
      <c r="B32" s="5"/>
      <c r="C32" s="5">
        <v>69.568</v>
      </c>
      <c r="D32" s="5">
        <v>42.057</v>
      </c>
      <c r="E32" s="5"/>
      <c r="F32" s="5">
        <v>14</v>
      </c>
      <c r="G32" s="5"/>
      <c r="H32" s="5">
        <v>125.625</v>
      </c>
    </row>
    <row r="33" spans="1:8">
      <c r="A33" s="6" t="s">
        <v>2181</v>
      </c>
      <c r="B33" s="5"/>
      <c r="C33" s="5">
        <v>16.862</v>
      </c>
      <c r="D33" s="5"/>
      <c r="E33" s="5">
        <v>33.7</v>
      </c>
      <c r="F33" s="5"/>
      <c r="G33" s="5"/>
      <c r="H33" s="5">
        <v>50.562</v>
      </c>
    </row>
    <row r="34" spans="1:8">
      <c r="A34" s="6">
        <v>415</v>
      </c>
      <c r="B34" s="5"/>
      <c r="C34" s="5">
        <v>10.08</v>
      </c>
      <c r="D34" s="5"/>
      <c r="E34" s="5"/>
      <c r="F34" s="5"/>
      <c r="G34" s="5"/>
      <c r="H34" s="5">
        <v>10.08</v>
      </c>
    </row>
    <row r="35" spans="1:8">
      <c r="A35" s="6">
        <v>2</v>
      </c>
      <c r="B35" s="5"/>
      <c r="C35" s="5">
        <v>46.075</v>
      </c>
      <c r="D35" s="5">
        <v>52.223</v>
      </c>
      <c r="E35" s="5"/>
      <c r="F35" s="5"/>
      <c r="G35" s="5"/>
      <c r="H35" s="5">
        <v>98.298</v>
      </c>
    </row>
    <row r="36" spans="1:8">
      <c r="A36" s="6">
        <v>27</v>
      </c>
      <c r="B36" s="5"/>
      <c r="C36" s="5">
        <v>25.25</v>
      </c>
      <c r="D36" s="5"/>
      <c r="E36" s="5"/>
      <c r="F36" s="5"/>
      <c r="G36" s="5"/>
      <c r="H36" s="5">
        <v>25.25</v>
      </c>
    </row>
    <row r="37" spans="1:8">
      <c r="A37" s="6">
        <v>117</v>
      </c>
      <c r="B37" s="5"/>
      <c r="C37" s="5">
        <v>14.66</v>
      </c>
      <c r="D37" s="5"/>
      <c r="E37" s="5"/>
      <c r="F37" s="5"/>
      <c r="G37" s="5"/>
      <c r="H37" s="5">
        <v>14.66</v>
      </c>
    </row>
    <row r="38" spans="1:8">
      <c r="A38" s="6" t="s">
        <v>2182</v>
      </c>
      <c r="B38" s="5"/>
      <c r="C38" s="5"/>
      <c r="D38" s="5">
        <v>41.32</v>
      </c>
      <c r="E38" s="5"/>
      <c r="F38" s="5"/>
      <c r="G38" s="5"/>
      <c r="H38" s="5">
        <v>41.32</v>
      </c>
    </row>
    <row r="39" spans="1:8">
      <c r="A39" s="6">
        <v>217</v>
      </c>
      <c r="B39" s="5"/>
      <c r="C39" s="5"/>
      <c r="D39" s="5">
        <v>8.415</v>
      </c>
      <c r="E39" s="5"/>
      <c r="F39" s="5"/>
      <c r="G39" s="5"/>
      <c r="H39" s="5">
        <v>8.415</v>
      </c>
    </row>
    <row r="40" spans="1:8">
      <c r="A40" s="6">
        <v>515</v>
      </c>
      <c r="B40" s="5"/>
      <c r="C40" s="5">
        <v>54.2</v>
      </c>
      <c r="D40" s="5">
        <v>27.52</v>
      </c>
      <c r="E40" s="5"/>
      <c r="F40" s="5"/>
      <c r="G40" s="5"/>
      <c r="H40" s="5">
        <v>81.72</v>
      </c>
    </row>
    <row r="41" ht="25.5" spans="1:8">
      <c r="A41" s="3" t="s">
        <v>26</v>
      </c>
      <c r="B41" s="5">
        <v>4.037</v>
      </c>
      <c r="C41" s="5">
        <v>119.16</v>
      </c>
      <c r="D41" s="5">
        <v>67.49</v>
      </c>
      <c r="E41" s="5"/>
      <c r="F41" s="5">
        <v>1.269</v>
      </c>
      <c r="G41" s="5"/>
      <c r="H41" s="5">
        <v>191.956</v>
      </c>
    </row>
    <row r="42" spans="1:8">
      <c r="A42" s="3">
        <v>244</v>
      </c>
      <c r="B42" s="5">
        <v>4.037</v>
      </c>
      <c r="C42" s="5">
        <v>113.96</v>
      </c>
      <c r="D42" s="5">
        <v>41.98</v>
      </c>
      <c r="E42" s="5"/>
      <c r="F42" s="5">
        <v>1.269</v>
      </c>
      <c r="G42" s="5"/>
      <c r="H42" s="5">
        <v>161.246</v>
      </c>
    </row>
    <row r="43" spans="1:8">
      <c r="A43" s="3" t="s">
        <v>832</v>
      </c>
      <c r="B43" s="5"/>
      <c r="C43" s="5">
        <v>5.2</v>
      </c>
      <c r="D43" s="5">
        <v>25.51</v>
      </c>
      <c r="E43" s="5"/>
      <c r="F43" s="5"/>
      <c r="G43" s="5"/>
      <c r="H43" s="5">
        <v>30.71</v>
      </c>
    </row>
    <row r="44" ht="25.5" spans="1:8">
      <c r="A44" s="3" t="s">
        <v>27</v>
      </c>
      <c r="B44" s="5"/>
      <c r="C44" s="5">
        <v>91.213</v>
      </c>
      <c r="D44" s="5">
        <v>30.893</v>
      </c>
      <c r="E44" s="5">
        <v>9.866</v>
      </c>
      <c r="F44" s="5"/>
      <c r="G44" s="5"/>
      <c r="H44" s="5">
        <v>131.972</v>
      </c>
    </row>
    <row r="45" spans="1:8">
      <c r="A45" s="3">
        <v>1</v>
      </c>
      <c r="B45" s="5"/>
      <c r="C45" s="5">
        <v>11.98</v>
      </c>
      <c r="D45" s="5">
        <v>30.893</v>
      </c>
      <c r="E45" s="5"/>
      <c r="F45" s="5"/>
      <c r="G45" s="5"/>
      <c r="H45" s="5">
        <v>42.873</v>
      </c>
    </row>
    <row r="46" spans="1:8">
      <c r="A46" s="3">
        <v>244</v>
      </c>
      <c r="B46" s="5"/>
      <c r="C46" s="5">
        <v>27.943</v>
      </c>
      <c r="D46" s="5"/>
      <c r="E46" s="5">
        <v>9.866</v>
      </c>
      <c r="F46" s="5"/>
      <c r="G46" s="5"/>
      <c r="H46" s="5">
        <v>37.809</v>
      </c>
    </row>
    <row r="47" spans="1:8">
      <c r="A47" s="3" t="s">
        <v>936</v>
      </c>
      <c r="B47" s="5"/>
      <c r="C47" s="5">
        <v>42.82</v>
      </c>
      <c r="D47" s="5"/>
      <c r="E47" s="5"/>
      <c r="F47" s="5"/>
      <c r="G47" s="5"/>
      <c r="H47" s="5">
        <v>42.82</v>
      </c>
    </row>
    <row r="48" ht="25.5" spans="1:8">
      <c r="A48" s="3" t="s">
        <v>931</v>
      </c>
      <c r="B48" s="5"/>
      <c r="C48" s="5">
        <v>8.47</v>
      </c>
      <c r="D48" s="5"/>
      <c r="E48" s="5"/>
      <c r="F48" s="5"/>
      <c r="G48" s="5"/>
      <c r="H48" s="5">
        <v>8.47</v>
      </c>
    </row>
    <row r="49" spans="1:8">
      <c r="A49" s="3" t="s">
        <v>28</v>
      </c>
      <c r="B49" s="5"/>
      <c r="C49" s="5">
        <v>98.935</v>
      </c>
      <c r="D49" s="5">
        <v>102.25</v>
      </c>
      <c r="E49" s="5"/>
      <c r="F49" s="5">
        <v>24.04</v>
      </c>
      <c r="G49" s="5"/>
      <c r="H49" s="5">
        <v>225.225</v>
      </c>
    </row>
    <row r="50" spans="1:8">
      <c r="A50" s="3">
        <v>301</v>
      </c>
      <c r="B50" s="5"/>
      <c r="C50" s="5">
        <v>98.935</v>
      </c>
      <c r="D50" s="5">
        <v>102.25</v>
      </c>
      <c r="E50" s="5"/>
      <c r="F50" s="5">
        <v>24.04</v>
      </c>
      <c r="G50" s="5"/>
      <c r="H50" s="5">
        <v>225.225</v>
      </c>
    </row>
    <row r="51" spans="1:8">
      <c r="A51" s="3" t="s">
        <v>17</v>
      </c>
      <c r="B51" s="5">
        <v>21.201</v>
      </c>
      <c r="C51" s="5">
        <v>382.923</v>
      </c>
      <c r="D51" s="5">
        <v>668.43</v>
      </c>
      <c r="E51" s="5">
        <v>51.985</v>
      </c>
      <c r="F51" s="5"/>
      <c r="G51" s="5"/>
      <c r="H51" s="5">
        <v>1124.539</v>
      </c>
    </row>
    <row r="52" spans="1:8">
      <c r="A52" s="3">
        <v>29</v>
      </c>
      <c r="B52" s="5"/>
      <c r="C52" s="5"/>
      <c r="D52" s="5">
        <v>11.009</v>
      </c>
      <c r="E52" s="5"/>
      <c r="F52" s="5"/>
      <c r="G52" s="5"/>
      <c r="H52" s="5">
        <v>11.009</v>
      </c>
    </row>
    <row r="53" spans="1:8">
      <c r="A53" s="6">
        <v>37</v>
      </c>
      <c r="B53" s="5"/>
      <c r="C53" s="5">
        <v>47.835</v>
      </c>
      <c r="D53" s="5">
        <v>157.044</v>
      </c>
      <c r="E53" s="5"/>
      <c r="F53" s="5"/>
      <c r="G53" s="5"/>
      <c r="H53" s="5">
        <v>204.879</v>
      </c>
    </row>
    <row r="54" spans="1:8">
      <c r="A54" s="3">
        <v>137</v>
      </c>
      <c r="B54" s="5"/>
      <c r="C54" s="5">
        <v>70.724</v>
      </c>
      <c r="D54" s="5">
        <v>64.12</v>
      </c>
      <c r="E54" s="5"/>
      <c r="F54" s="5"/>
      <c r="G54" s="5"/>
      <c r="H54" s="5">
        <v>134.844</v>
      </c>
    </row>
    <row r="55" spans="1:8">
      <c r="A55" s="3">
        <v>202</v>
      </c>
      <c r="B55" s="5">
        <v>14.63</v>
      </c>
      <c r="C55" s="5">
        <v>14.72</v>
      </c>
      <c r="D55" s="5">
        <v>126.652</v>
      </c>
      <c r="E55" s="5"/>
      <c r="F55" s="5"/>
      <c r="G55" s="5"/>
      <c r="H55" s="5">
        <v>156.002</v>
      </c>
    </row>
    <row r="56" spans="1:8">
      <c r="A56" s="3" t="s">
        <v>1144</v>
      </c>
      <c r="B56" s="5"/>
      <c r="C56" s="5"/>
      <c r="D56" s="5">
        <v>96.38</v>
      </c>
      <c r="E56" s="5"/>
      <c r="F56" s="5"/>
      <c r="G56" s="5"/>
      <c r="H56" s="5">
        <v>96.38</v>
      </c>
    </row>
    <row r="57" spans="1:8">
      <c r="A57" s="3" t="s">
        <v>1162</v>
      </c>
      <c r="B57" s="5"/>
      <c r="C57" s="5">
        <v>48.587</v>
      </c>
      <c r="D57" s="5">
        <v>95.35</v>
      </c>
      <c r="E57" s="5"/>
      <c r="F57" s="5"/>
      <c r="G57" s="5"/>
      <c r="H57" s="5">
        <v>143.937</v>
      </c>
    </row>
    <row r="58" spans="1:8">
      <c r="A58" s="3" t="s">
        <v>1192</v>
      </c>
      <c r="B58" s="5"/>
      <c r="C58" s="5">
        <v>18</v>
      </c>
      <c r="D58" s="5"/>
      <c r="E58" s="5"/>
      <c r="F58" s="5"/>
      <c r="G58" s="5"/>
      <c r="H58" s="5">
        <v>18</v>
      </c>
    </row>
    <row r="59" spans="1:8">
      <c r="A59" s="3" t="s">
        <v>1114</v>
      </c>
      <c r="B59" s="5"/>
      <c r="C59" s="5">
        <v>87.154</v>
      </c>
      <c r="D59" s="5">
        <v>22.34</v>
      </c>
      <c r="E59" s="5"/>
      <c r="F59" s="5"/>
      <c r="G59" s="5"/>
      <c r="H59" s="5">
        <v>109.494</v>
      </c>
    </row>
    <row r="60" ht="25.5" spans="1:8">
      <c r="A60" s="3" t="s">
        <v>1139</v>
      </c>
      <c r="B60" s="5">
        <v>6.571</v>
      </c>
      <c r="C60" s="5"/>
      <c r="D60" s="5"/>
      <c r="E60" s="5"/>
      <c r="F60" s="5"/>
      <c r="G60" s="5"/>
      <c r="H60" s="5">
        <v>6.571</v>
      </c>
    </row>
    <row r="61" spans="1:8">
      <c r="A61" s="6">
        <v>2</v>
      </c>
      <c r="B61" s="5"/>
      <c r="C61" s="5"/>
      <c r="D61" s="5">
        <v>95.535</v>
      </c>
      <c r="E61" s="5">
        <v>51.985</v>
      </c>
      <c r="F61" s="5"/>
      <c r="G61" s="5"/>
      <c r="H61" s="5">
        <v>147.52</v>
      </c>
    </row>
    <row r="62" spans="1:8">
      <c r="A62" s="6">
        <v>102</v>
      </c>
      <c r="B62" s="5"/>
      <c r="C62" s="5">
        <v>95.903</v>
      </c>
      <c r="D62" s="5"/>
      <c r="E62" s="5"/>
      <c r="F62" s="5"/>
      <c r="G62" s="5"/>
      <c r="H62" s="5">
        <v>95.903</v>
      </c>
    </row>
    <row r="63" spans="1:8">
      <c r="A63" s="3" t="s">
        <v>18</v>
      </c>
      <c r="B63" s="5">
        <v>36.79</v>
      </c>
      <c r="C63" s="5">
        <v>51.536</v>
      </c>
      <c r="D63" s="5">
        <v>141.39</v>
      </c>
      <c r="E63" s="5">
        <v>164.355</v>
      </c>
      <c r="F63" s="5"/>
      <c r="G63" s="5"/>
      <c r="H63" s="5">
        <v>394.071</v>
      </c>
    </row>
    <row r="64" spans="1:8">
      <c r="A64" s="3">
        <v>6</v>
      </c>
      <c r="B64" s="5"/>
      <c r="C64" s="5"/>
      <c r="D64" s="5"/>
      <c r="E64" s="5">
        <v>164.355</v>
      </c>
      <c r="F64" s="5"/>
      <c r="G64" s="5"/>
      <c r="H64" s="5">
        <v>164.355</v>
      </c>
    </row>
    <row r="65" spans="1:8">
      <c r="A65" s="3" t="s">
        <v>680</v>
      </c>
      <c r="B65" s="5"/>
      <c r="C65" s="5"/>
      <c r="D65" s="5">
        <v>36.64</v>
      </c>
      <c r="E65" s="5"/>
      <c r="F65" s="5"/>
      <c r="G65" s="5"/>
      <c r="H65" s="5">
        <v>36.64</v>
      </c>
    </row>
    <row r="66" ht="25.5" spans="1:8">
      <c r="A66" s="3" t="s">
        <v>1297</v>
      </c>
      <c r="B66" s="5">
        <v>29.03</v>
      </c>
      <c r="C66" s="5"/>
      <c r="D66" s="5"/>
      <c r="E66" s="5"/>
      <c r="F66" s="5"/>
      <c r="G66" s="5"/>
      <c r="H66" s="5">
        <v>29.03</v>
      </c>
    </row>
    <row r="67" spans="1:8">
      <c r="A67" s="6">
        <v>217</v>
      </c>
      <c r="B67" s="5"/>
      <c r="C67" s="5">
        <v>51.536</v>
      </c>
      <c r="D67" s="5">
        <v>40.84</v>
      </c>
      <c r="E67" s="5"/>
      <c r="F67" s="5"/>
      <c r="G67" s="5"/>
      <c r="H67" s="5">
        <v>92.376</v>
      </c>
    </row>
    <row r="68" spans="1:8">
      <c r="A68" s="6" t="s">
        <v>2183</v>
      </c>
      <c r="B68" s="5"/>
      <c r="C68" s="5"/>
      <c r="D68" s="5">
        <v>11.6</v>
      </c>
      <c r="E68" s="5"/>
      <c r="F68" s="5"/>
      <c r="G68" s="5"/>
      <c r="H68" s="5">
        <v>11.6</v>
      </c>
    </row>
    <row r="69" spans="1:8">
      <c r="A69" s="6">
        <v>206</v>
      </c>
      <c r="B69" s="5">
        <v>7.76</v>
      </c>
      <c r="C69" s="5"/>
      <c r="D69" s="5">
        <v>52.31</v>
      </c>
      <c r="E69" s="5"/>
      <c r="F69" s="5"/>
      <c r="G69" s="5"/>
      <c r="H69" s="5">
        <v>60.07</v>
      </c>
    </row>
    <row r="70" spans="1:8">
      <c r="A70" s="3" t="s">
        <v>19</v>
      </c>
      <c r="B70" s="5">
        <v>10.6</v>
      </c>
      <c r="C70" s="5">
        <v>560.296</v>
      </c>
      <c r="D70" s="5">
        <v>247.614</v>
      </c>
      <c r="E70" s="5"/>
      <c r="F70" s="5"/>
      <c r="G70" s="5"/>
      <c r="H70" s="5">
        <v>818.51</v>
      </c>
    </row>
    <row r="71" spans="1:8">
      <c r="A71" s="3">
        <v>6</v>
      </c>
      <c r="B71" s="5">
        <v>10.6</v>
      </c>
      <c r="C71" s="5">
        <v>119.38</v>
      </c>
      <c r="D71" s="5">
        <v>48.31</v>
      </c>
      <c r="E71" s="5"/>
      <c r="F71" s="5"/>
      <c r="G71" s="5"/>
      <c r="H71" s="5">
        <v>178.29</v>
      </c>
    </row>
    <row r="72" spans="1:8">
      <c r="A72" s="3">
        <v>302</v>
      </c>
      <c r="B72" s="5"/>
      <c r="C72" s="5"/>
      <c r="D72" s="5">
        <v>74.95</v>
      </c>
      <c r="E72" s="5"/>
      <c r="F72" s="5"/>
      <c r="G72" s="5"/>
      <c r="H72" s="5">
        <v>74.95</v>
      </c>
    </row>
    <row r="73" spans="1:8">
      <c r="A73" s="3" t="s">
        <v>1162</v>
      </c>
      <c r="B73" s="5"/>
      <c r="C73" s="5">
        <v>68.17</v>
      </c>
      <c r="D73" s="5">
        <v>30.41</v>
      </c>
      <c r="E73" s="5"/>
      <c r="F73" s="5"/>
      <c r="G73" s="5"/>
      <c r="H73" s="5">
        <v>98.58</v>
      </c>
    </row>
    <row r="74" spans="1:8">
      <c r="A74" s="3" t="s">
        <v>1412</v>
      </c>
      <c r="B74" s="5"/>
      <c r="C74" s="5"/>
      <c r="D74" s="5">
        <v>65.7</v>
      </c>
      <c r="E74" s="5"/>
      <c r="F74" s="5"/>
      <c r="G74" s="5"/>
      <c r="H74" s="5">
        <v>65.7</v>
      </c>
    </row>
    <row r="75" spans="1:8">
      <c r="A75" s="3" t="s">
        <v>1532</v>
      </c>
      <c r="B75" s="5"/>
      <c r="C75" s="5"/>
      <c r="D75" s="5">
        <v>28.244</v>
      </c>
      <c r="E75" s="5"/>
      <c r="F75" s="5"/>
      <c r="G75" s="5"/>
      <c r="H75" s="5">
        <v>28.244</v>
      </c>
    </row>
    <row r="76" spans="1:8">
      <c r="A76" s="6">
        <v>2</v>
      </c>
      <c r="B76" s="5"/>
      <c r="C76" s="5">
        <v>372.746</v>
      </c>
      <c r="D76" s="5"/>
      <c r="E76" s="5"/>
      <c r="F76" s="5"/>
      <c r="G76" s="5"/>
      <c r="H76" s="5">
        <v>372.746</v>
      </c>
    </row>
    <row r="77" spans="1:8">
      <c r="A77" s="3" t="s">
        <v>20</v>
      </c>
      <c r="B77" s="5">
        <v>17</v>
      </c>
      <c r="C77" s="5">
        <v>257.989</v>
      </c>
      <c r="D77" s="5">
        <v>214.556</v>
      </c>
      <c r="E77" s="5"/>
      <c r="F77" s="5">
        <v>41.184</v>
      </c>
      <c r="G77" s="5"/>
      <c r="H77" s="5">
        <v>530.729</v>
      </c>
    </row>
    <row r="78" spans="1:8">
      <c r="A78" s="6">
        <v>29</v>
      </c>
      <c r="B78" s="5"/>
      <c r="C78" s="5">
        <v>79.635</v>
      </c>
      <c r="D78" s="5">
        <v>57.61</v>
      </c>
      <c r="E78" s="5"/>
      <c r="F78" s="5">
        <v>14.935</v>
      </c>
      <c r="G78" s="5"/>
      <c r="H78" s="5">
        <v>152.18</v>
      </c>
    </row>
    <row r="79" spans="1:8">
      <c r="A79" s="3">
        <v>202</v>
      </c>
      <c r="B79" s="5"/>
      <c r="C79" s="5">
        <v>42.44</v>
      </c>
      <c r="D79" s="5"/>
      <c r="E79" s="5"/>
      <c r="F79" s="5"/>
      <c r="G79" s="5"/>
      <c r="H79" s="5">
        <v>42.44</v>
      </c>
    </row>
    <row r="80" spans="1:8">
      <c r="A80" s="3">
        <v>702</v>
      </c>
      <c r="B80" s="5"/>
      <c r="C80" s="5">
        <v>30.68</v>
      </c>
      <c r="D80" s="5"/>
      <c r="E80" s="5"/>
      <c r="F80" s="5"/>
      <c r="G80" s="5"/>
      <c r="H80" s="5">
        <v>30.68</v>
      </c>
    </row>
    <row r="81" spans="1:8">
      <c r="A81" s="3" t="s">
        <v>1114</v>
      </c>
      <c r="B81" s="5">
        <v>17</v>
      </c>
      <c r="C81" s="5">
        <v>14.7</v>
      </c>
      <c r="D81" s="5">
        <v>49.955</v>
      </c>
      <c r="E81" s="5"/>
      <c r="F81" s="5"/>
      <c r="G81" s="5"/>
      <c r="H81" s="5">
        <v>81.655</v>
      </c>
    </row>
    <row r="82" spans="1:8">
      <c r="A82" s="3" t="s">
        <v>1693</v>
      </c>
      <c r="B82" s="5"/>
      <c r="C82" s="5"/>
      <c r="D82" s="5">
        <v>106.991</v>
      </c>
      <c r="E82" s="5"/>
      <c r="F82" s="5"/>
      <c r="G82" s="5"/>
      <c r="H82" s="5">
        <v>106.991</v>
      </c>
    </row>
    <row r="83" spans="1:8">
      <c r="A83" s="3" t="s">
        <v>1561</v>
      </c>
      <c r="B83" s="5"/>
      <c r="C83" s="5">
        <v>90.534</v>
      </c>
      <c r="D83" s="5"/>
      <c r="E83" s="5"/>
      <c r="F83" s="5"/>
      <c r="G83" s="5"/>
      <c r="H83" s="5">
        <v>90.534</v>
      </c>
    </row>
    <row r="84" spans="1:8">
      <c r="A84" s="6">
        <v>2</v>
      </c>
      <c r="B84" s="5"/>
      <c r="C84" s="5"/>
      <c r="D84" s="5"/>
      <c r="E84" s="5"/>
      <c r="F84" s="5">
        <v>26.249</v>
      </c>
      <c r="G84" s="5"/>
      <c r="H84" s="5">
        <v>26.249</v>
      </c>
    </row>
    <row r="85" spans="1:8">
      <c r="A85" s="3" t="s">
        <v>21</v>
      </c>
      <c r="B85" s="5"/>
      <c r="C85" s="5">
        <v>61.2</v>
      </c>
      <c r="D85" s="5">
        <v>108.237</v>
      </c>
      <c r="E85" s="5">
        <v>5.3</v>
      </c>
      <c r="F85" s="5">
        <v>7.322</v>
      </c>
      <c r="G85" s="5">
        <v>31.37</v>
      </c>
      <c r="H85" s="5">
        <v>213.429</v>
      </c>
    </row>
    <row r="86" spans="1:8">
      <c r="A86" s="3">
        <v>510</v>
      </c>
      <c r="B86" s="5"/>
      <c r="C86" s="5">
        <v>33.6</v>
      </c>
      <c r="D86" s="5">
        <v>25.24</v>
      </c>
      <c r="E86" s="5"/>
      <c r="F86" s="5"/>
      <c r="G86" s="5">
        <v>31.37</v>
      </c>
      <c r="H86" s="5">
        <v>90.21</v>
      </c>
    </row>
    <row r="87" spans="1:8">
      <c r="A87" s="3" t="s">
        <v>1760</v>
      </c>
      <c r="B87" s="5"/>
      <c r="C87" s="5">
        <v>26.7</v>
      </c>
      <c r="D87" s="5">
        <v>16.167</v>
      </c>
      <c r="E87" s="5">
        <v>5.3</v>
      </c>
      <c r="F87" s="5"/>
      <c r="G87" s="5"/>
      <c r="H87" s="5">
        <v>48.167</v>
      </c>
    </row>
    <row r="88" spans="1:8">
      <c r="A88" s="3" t="s">
        <v>1778</v>
      </c>
      <c r="B88" s="5"/>
      <c r="C88" s="5"/>
      <c r="D88" s="5">
        <v>66.83</v>
      </c>
      <c r="E88" s="5"/>
      <c r="F88" s="5">
        <v>7.322</v>
      </c>
      <c r="G88" s="5"/>
      <c r="H88" s="5">
        <v>74.152</v>
      </c>
    </row>
    <row r="89" spans="1:8">
      <c r="A89" s="6">
        <v>10</v>
      </c>
      <c r="B89" s="5"/>
      <c r="C89" s="5">
        <v>0.9</v>
      </c>
      <c r="D89" s="5"/>
      <c r="E89" s="5"/>
      <c r="F89" s="5"/>
      <c r="G89" s="5"/>
      <c r="H89" s="5">
        <v>0.9</v>
      </c>
    </row>
    <row r="90" spans="1:8">
      <c r="A90" s="3" t="s">
        <v>22</v>
      </c>
      <c r="B90" s="5">
        <v>72.472</v>
      </c>
      <c r="C90" s="5">
        <v>412.063</v>
      </c>
      <c r="D90" s="5">
        <v>228.268</v>
      </c>
      <c r="E90" s="5"/>
      <c r="F90" s="5"/>
      <c r="G90" s="5">
        <v>31.872</v>
      </c>
      <c r="H90" s="5">
        <v>744.675</v>
      </c>
    </row>
    <row r="91" spans="1:8">
      <c r="A91" s="6">
        <v>8</v>
      </c>
      <c r="B91" s="5">
        <v>72.472</v>
      </c>
      <c r="C91" s="5">
        <v>211.576</v>
      </c>
      <c r="D91" s="5">
        <v>34.187</v>
      </c>
      <c r="E91" s="5"/>
      <c r="F91" s="5"/>
      <c r="G91" s="5"/>
      <c r="H91" s="5">
        <v>318.235</v>
      </c>
    </row>
    <row r="92" spans="1:8">
      <c r="A92" s="3">
        <v>208</v>
      </c>
      <c r="B92" s="5"/>
      <c r="C92" s="5">
        <v>90.7</v>
      </c>
      <c r="D92" s="5">
        <v>143.013</v>
      </c>
      <c r="E92" s="5"/>
      <c r="F92" s="5"/>
      <c r="G92" s="5"/>
      <c r="H92" s="5">
        <v>233.713</v>
      </c>
    </row>
    <row r="93" spans="1:8">
      <c r="A93" s="3" t="s">
        <v>1871</v>
      </c>
      <c r="B93" s="5"/>
      <c r="C93" s="5">
        <v>21.412</v>
      </c>
      <c r="D93" s="5"/>
      <c r="E93" s="5"/>
      <c r="F93" s="5"/>
      <c r="G93" s="5"/>
      <c r="H93" s="5">
        <v>21.412</v>
      </c>
    </row>
    <row r="94" spans="1:8">
      <c r="A94" s="3" t="s">
        <v>394</v>
      </c>
      <c r="B94" s="5"/>
      <c r="C94" s="5">
        <v>25.25</v>
      </c>
      <c r="D94" s="5">
        <v>11.21</v>
      </c>
      <c r="E94" s="5"/>
      <c r="F94" s="5"/>
      <c r="G94" s="5"/>
      <c r="H94" s="5">
        <v>36.46</v>
      </c>
    </row>
    <row r="95" spans="1:8">
      <c r="A95" s="3" t="s">
        <v>1952</v>
      </c>
      <c r="B95" s="5"/>
      <c r="C95" s="5"/>
      <c r="D95" s="5"/>
      <c r="E95" s="5"/>
      <c r="F95" s="5"/>
      <c r="G95" s="5">
        <v>25.402</v>
      </c>
      <c r="H95" s="5">
        <v>25.402</v>
      </c>
    </row>
    <row r="96" spans="1:8">
      <c r="A96" s="6" t="s">
        <v>2184</v>
      </c>
      <c r="B96" s="5"/>
      <c r="C96" s="5">
        <v>26.8</v>
      </c>
      <c r="D96" s="5">
        <v>12</v>
      </c>
      <c r="E96" s="5"/>
      <c r="F96" s="5"/>
      <c r="G96" s="5"/>
      <c r="H96" s="5">
        <v>38.8</v>
      </c>
    </row>
    <row r="97" spans="1:8">
      <c r="A97" s="6" t="s">
        <v>2185</v>
      </c>
      <c r="B97" s="5"/>
      <c r="C97" s="5">
        <v>36.325</v>
      </c>
      <c r="D97" s="5">
        <v>27.858</v>
      </c>
      <c r="E97" s="5"/>
      <c r="F97" s="5"/>
      <c r="G97" s="5">
        <v>6.47</v>
      </c>
      <c r="H97" s="5">
        <v>70.653</v>
      </c>
    </row>
    <row r="98" spans="1:8">
      <c r="A98" s="3" t="s">
        <v>29</v>
      </c>
      <c r="B98" s="5"/>
      <c r="C98" s="5">
        <v>100.11</v>
      </c>
      <c r="D98" s="5">
        <v>10.0005</v>
      </c>
      <c r="E98" s="5"/>
      <c r="F98" s="5"/>
      <c r="G98" s="5"/>
      <c r="H98" s="5">
        <v>110.1105</v>
      </c>
    </row>
    <row r="99" spans="1:8">
      <c r="A99" s="3">
        <v>34</v>
      </c>
      <c r="B99" s="5"/>
      <c r="C99" s="5">
        <v>2.385</v>
      </c>
      <c r="D99" s="5"/>
      <c r="E99" s="5"/>
      <c r="F99" s="5"/>
      <c r="G99" s="5"/>
      <c r="H99" s="5">
        <v>2.385</v>
      </c>
    </row>
    <row r="100" spans="1:8">
      <c r="A100" s="6">
        <v>7</v>
      </c>
      <c r="B100" s="5"/>
      <c r="C100" s="5">
        <v>97.725</v>
      </c>
      <c r="D100" s="5">
        <v>5.1415</v>
      </c>
      <c r="E100" s="5"/>
      <c r="F100" s="5"/>
      <c r="G100" s="5"/>
      <c r="H100" s="5">
        <v>102.8665</v>
      </c>
    </row>
    <row r="101" spans="1:8">
      <c r="A101" s="6">
        <v>134</v>
      </c>
      <c r="B101" s="5"/>
      <c r="C101" s="5"/>
      <c r="D101" s="5">
        <v>4.859</v>
      </c>
      <c r="E101" s="5"/>
      <c r="F101" s="5"/>
      <c r="G101" s="5"/>
      <c r="H101" s="5">
        <v>4.859</v>
      </c>
    </row>
    <row r="102" spans="1:8">
      <c r="A102" s="3" t="s">
        <v>30</v>
      </c>
      <c r="B102" s="5">
        <v>2.2</v>
      </c>
      <c r="C102" s="5">
        <v>16.523</v>
      </c>
      <c r="D102" s="5">
        <v>66.924</v>
      </c>
      <c r="E102" s="5">
        <v>20.47</v>
      </c>
      <c r="F102" s="5"/>
      <c r="G102" s="5"/>
      <c r="H102" s="5">
        <v>106.117</v>
      </c>
    </row>
    <row r="103" spans="1:8">
      <c r="A103" s="3" t="s">
        <v>2049</v>
      </c>
      <c r="B103" s="5"/>
      <c r="C103" s="5">
        <v>1.5</v>
      </c>
      <c r="D103" s="5"/>
      <c r="E103" s="5"/>
      <c r="F103" s="5"/>
      <c r="G103" s="5"/>
      <c r="H103" s="5">
        <v>1.5</v>
      </c>
    </row>
    <row r="104" spans="1:8">
      <c r="A104" s="3" t="s">
        <v>1760</v>
      </c>
      <c r="B104" s="5"/>
      <c r="C104" s="5">
        <v>13.9</v>
      </c>
      <c r="D104" s="5">
        <v>65.494</v>
      </c>
      <c r="E104" s="5">
        <v>19.1</v>
      </c>
      <c r="F104" s="5"/>
      <c r="G104" s="5"/>
      <c r="H104" s="5">
        <v>98.494</v>
      </c>
    </row>
    <row r="105" spans="1:8">
      <c r="A105" s="6">
        <v>10</v>
      </c>
      <c r="B105" s="5">
        <v>2.2</v>
      </c>
      <c r="C105" s="5">
        <v>1.123</v>
      </c>
      <c r="D105" s="5">
        <v>1.43</v>
      </c>
      <c r="E105" s="5">
        <v>1.37</v>
      </c>
      <c r="F105" s="5"/>
      <c r="G105" s="5"/>
      <c r="H105" s="5">
        <v>6.123</v>
      </c>
    </row>
    <row r="106" spans="1:8">
      <c r="A106" s="3" t="s">
        <v>39</v>
      </c>
      <c r="B106" s="5">
        <v>277.881</v>
      </c>
      <c r="C106" s="5">
        <v>3498.323</v>
      </c>
      <c r="D106" s="5">
        <v>3013.5675</v>
      </c>
      <c r="E106" s="5">
        <v>285.676</v>
      </c>
      <c r="F106" s="5">
        <v>98.065</v>
      </c>
      <c r="G106" s="5">
        <v>152.107</v>
      </c>
      <c r="H106" s="5">
        <v>7325.6195</v>
      </c>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1">
      <c r="A121" s="1"/>
    </row>
    <row r="122" spans="1:1">
      <c r="A122" s="1"/>
    </row>
    <row r="123" spans="1:1">
      <c r="A123" s="1"/>
    </row>
    <row r="124" spans="1:1">
      <c r="A124" s="1"/>
    </row>
    <row r="125" spans="1:1">
      <c r="A125" s="1"/>
    </row>
    <row r="126" spans="1:1">
      <c r="A126" s="1"/>
    </row>
    <row r="127" spans="1:1">
      <c r="A127" s="1"/>
    </row>
    <row r="128" spans="1:1">
      <c r="A128" s="1"/>
    </row>
    <row r="129" s="1" customFormat="1"/>
    <row r="130" s="1" customFormat="1"/>
    <row r="131" s="1" customFormat="1"/>
    <row r="132" s="1" customFormat="1"/>
    <row r="133" s="1" customFormat="1"/>
    <row r="134" s="1" customFormat="1"/>
  </sheetData>
  <pageMargins left="0.708661417322835" right="0.708661417322835" top="0.748031496062992" bottom="0.748031496062992" header="0.31496062992126" footer="0.31496062992126"/>
  <pageSetup paperSize="1" scale="86"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Summary</vt:lpstr>
      <vt:lpstr>Summary-Comp. &amp; Ong.</vt:lpstr>
      <vt:lpstr>Project list</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Monitoring NHIDCL HQ</dc:creator>
  <cp:lastModifiedBy>des275</cp:lastModifiedBy>
  <dcterms:created xsi:type="dcterms:W3CDTF">2025-12-16T16:19:00Z</dcterms:created>
  <cp:lastPrinted>2026-07-07T13:10:00Z</cp:lastPrinted>
  <dcterms:modified xsi:type="dcterms:W3CDTF">2026-07-13T14:35:04Z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1033-11.1.0.11723</vt:lpwstr>
  </property>
</Properties>
</file>