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35" activeTab="0"/>
  </bookViews>
  <sheets>
    <sheet name="Form-1" sheetId="1" r:id="rId1"/>
    <sheet name="Form-II" sheetId="2" r:id="rId2"/>
    <sheet name="Form - III" sheetId="3" r:id="rId3"/>
    <sheet name="Form IV" sheetId="4" r:id="rId4"/>
    <sheet name="Form V" sheetId="5" r:id="rId5"/>
  </sheets>
  <definedNames/>
  <calcPr fullCalcOnLoad="1"/>
</workbook>
</file>

<file path=xl/comments1.xml><?xml version="1.0" encoding="utf-8"?>
<comments xmlns="http://schemas.openxmlformats.org/spreadsheetml/2006/main">
  <authors>
    <author>Hewlett-Packard Company</author>
  </authors>
  <commentList>
    <comment ref="A9" authorId="0">
      <text>
        <r>
          <rPr>
            <b/>
            <sz val="9"/>
            <rFont val="Tahoma"/>
            <family val="2"/>
          </rPr>
          <t>Hewlett-Packard Company:</t>
        </r>
        <r>
          <rPr>
            <sz val="9"/>
            <rFont val="Tahoma"/>
            <family val="2"/>
          </rPr>
          <t xml:space="preserve">
</t>
        </r>
      </text>
    </comment>
  </commentList>
</comments>
</file>

<file path=xl/sharedStrings.xml><?xml version="1.0" encoding="utf-8"?>
<sst xmlns="http://schemas.openxmlformats.org/spreadsheetml/2006/main" count="248" uniqueCount="195">
  <si>
    <t>Description</t>
  </si>
  <si>
    <t xml:space="preserve"> FROM : (Name of Firm)</t>
  </si>
  <si>
    <t xml:space="preserve"> Subject :</t>
  </si>
  <si>
    <t>Local Consultants</t>
  </si>
  <si>
    <t>I</t>
  </si>
  <si>
    <t>II</t>
  </si>
  <si>
    <t>III</t>
  </si>
  <si>
    <t>IV</t>
  </si>
  <si>
    <t>V</t>
  </si>
  <si>
    <t>VI</t>
  </si>
  <si>
    <t>VII</t>
  </si>
  <si>
    <t>VIII</t>
  </si>
  <si>
    <t>Reports and Document Printing</t>
  </si>
  <si>
    <t>Position</t>
  </si>
  <si>
    <t>Name</t>
  </si>
  <si>
    <t>Total</t>
  </si>
  <si>
    <t>NAME OF THE FIRM/COMPANY</t>
  </si>
  <si>
    <t>Name of Work</t>
  </si>
  <si>
    <t>Item No.</t>
  </si>
  <si>
    <t xml:space="preserve"> TO :
National Highways &amp; Infrastructrue Development Corporation Ltd.
3rd Floor, PTI Building,
4, Parliament Street,
New Delhi (India) – 110 001</t>
  </si>
  <si>
    <t>EXPATRIATE PERSONNEL</t>
  </si>
  <si>
    <t>B</t>
  </si>
  <si>
    <t>Sir,</t>
  </si>
  <si>
    <t>Summary of Cost in Local and Foreign Currency ( US $ )</t>
  </si>
  <si>
    <t>No.</t>
  </si>
  <si>
    <t>Support Staff (inclusive of per diem allowance)</t>
  </si>
  <si>
    <t>IX</t>
  </si>
  <si>
    <t>X</t>
  </si>
  <si>
    <t>Subtotal Local Consultants :</t>
  </si>
  <si>
    <t>Foreign Consultants</t>
  </si>
  <si>
    <t>Mobilization and Demobilization</t>
  </si>
  <si>
    <t>Total Cost Net of Tax</t>
  </si>
  <si>
    <t>Income Tax (Expatriate)</t>
  </si>
  <si>
    <t>Import duties</t>
  </si>
  <si>
    <t>Value added tax</t>
  </si>
  <si>
    <t>Total cost net of service tax**</t>
  </si>
  <si>
    <t>Service Tax</t>
  </si>
  <si>
    <t>TOTAL COSTS (Including Service Tax)</t>
  </si>
  <si>
    <t>** Total Cost Net of Service Tax shall be considered for financial evaluation</t>
  </si>
  <si>
    <t>Rate</t>
  </si>
  <si>
    <t>Sub-Total:</t>
  </si>
  <si>
    <t>Sub-Professional Staff</t>
  </si>
  <si>
    <t>Months</t>
  </si>
  <si>
    <t>Rate( INR)</t>
  </si>
  <si>
    <t>Office Manager</t>
  </si>
  <si>
    <t>Typist</t>
  </si>
  <si>
    <t>Office Boy</t>
  </si>
  <si>
    <t>Night Watchman</t>
  </si>
  <si>
    <t>Total :</t>
  </si>
  <si>
    <t>Staff Months</t>
  </si>
  <si>
    <t>Amount (INR)</t>
  </si>
  <si>
    <t>Item</t>
  </si>
  <si>
    <t>Office Supplies</t>
  </si>
  <si>
    <t>Drafting Supplies</t>
  </si>
  <si>
    <t>Computer Running Costs</t>
  </si>
  <si>
    <t>Quantity</t>
  </si>
  <si>
    <t>Office Furniture and Equipment</t>
  </si>
  <si>
    <t>LS</t>
  </si>
  <si>
    <t>Inception Report &amp; QAP</t>
  </si>
  <si>
    <t>Draft Feasibility Report</t>
  </si>
  <si>
    <t>Final Feasibility Report</t>
  </si>
  <si>
    <t>Strip Plan with L.A. Reports</t>
  </si>
  <si>
    <t>Draft Bidding Documents</t>
  </si>
  <si>
    <t>Final Bidding Documents</t>
  </si>
  <si>
    <t>Road and Bridge Inventory</t>
  </si>
  <si>
    <t>BBD Test and Pavement Evaluation</t>
  </si>
  <si>
    <t>Roughness Survey</t>
  </si>
  <si>
    <t>Axle Load Survey</t>
  </si>
  <si>
    <t>Material Survey and Investigation</t>
  </si>
  <si>
    <t>Sub-grade Investigation</t>
  </si>
  <si>
    <t>Traffic Survey</t>
  </si>
  <si>
    <t>Socio-economic &amp; Census Survey/Studies</t>
  </si>
  <si>
    <t>Land Acquisition Studies</t>
  </si>
  <si>
    <t>Any other investigations/surveys</t>
  </si>
  <si>
    <t>Qty</t>
  </si>
  <si>
    <t>Amount (Rs)</t>
  </si>
  <si>
    <t>b)Boring in hard rock</t>
  </si>
  <si>
    <t>Note: The Financial Proposal is to be filled strictly as per the format given in the RFP.</t>
  </si>
  <si>
    <t>Format of Financial Propsoal</t>
  </si>
  <si>
    <t>Amount  
(LC)* (INR)</t>
  </si>
  <si>
    <t>Amount
(FC)*</t>
  </si>
  <si>
    <t>Remuneration for Local Staff (inclusive of per Diem allowance)</t>
  </si>
  <si>
    <t xml:space="preserve"> Support Staff (inclusive of per diem allowance)</t>
  </si>
  <si>
    <t>Transportation*</t>
  </si>
  <si>
    <t>Duty Travel to Site*</t>
  </si>
  <si>
    <t>Office Rent*</t>
  </si>
  <si>
    <t>Office Supplies, Utilities and Communication*</t>
  </si>
  <si>
    <t>Office Furniture and Equipment (Rental)*</t>
  </si>
  <si>
    <t xml:space="preserve">Taxes and Duties
</t>
  </si>
  <si>
    <t>S. No.</t>
  </si>
  <si>
    <t>Key Personnel</t>
  </si>
  <si>
    <t>Central Team</t>
  </si>
  <si>
    <t>Sub-Team</t>
  </si>
  <si>
    <t>(To be assessed by Consultant as per requirement of assignment)</t>
  </si>
  <si>
    <t>Total:</t>
  </si>
  <si>
    <t>Rate/ Month INR</t>
  </si>
  <si>
    <t>Amount INR</t>
  </si>
  <si>
    <t>VI.  Office Supplies, Utilities and Communication (Fixed Costs)</t>
  </si>
  <si>
    <t>Monthly Rate (INR)</t>
  </si>
  <si>
    <t>Amount in INR.</t>
  </si>
  <si>
    <t>TOTAL :</t>
  </si>
  <si>
    <t>VII. Office Furniture and Equipment (Rental)</t>
  </si>
  <si>
    <t>VIII Reports and Document Printing</t>
  </si>
  <si>
    <t>No. of Copies</t>
  </si>
  <si>
    <t>Rate per Copy (INR)</t>
  </si>
  <si>
    <t>Environment and Social Impact Screening Report</t>
  </si>
  <si>
    <t>Draft Environmental Assessment report&amp; RAP</t>
  </si>
  <si>
    <t>Final Environmental Assessment report&amp; RAP</t>
  </si>
  <si>
    <t>Final Detailed Project Report with Bill of Quantities, Cost Estimates, Updated Drawings etc. Final EMP</t>
  </si>
  <si>
    <t>Draft 3(a) ,3(A) and 3(D)&amp; 3G notification for land acquisition  (3 copies each)</t>
  </si>
  <si>
    <t>Rate per Km</t>
  </si>
  <si>
    <t>* Sub-Soil Investigation (Boring)</t>
  </si>
  <si>
    <t>Note: *Quantities of borings shall be taken from Financial Proposal Form No. V. For Financial Evaluation, these quantities and rates quoted by the Consultant will be considered. However, Payment shall be made on the actual quantity of boring at rates quoted above by the Consultant which may be substantially more or less than the estimated quantities.</t>
  </si>
  <si>
    <t>Amount
(INR )</t>
  </si>
  <si>
    <t>Estimate of Costs for Expatriate Consultants</t>
  </si>
  <si>
    <t>Positions</t>
  </si>
  <si>
    <t>Round Trips</t>
  </si>
  <si>
    <t>II.2</t>
  </si>
  <si>
    <t>Inland Travel in Home Country (Fixed Costs)</t>
  </si>
  <si>
    <t xml:space="preserve">2. Other Miscellaneous expenses ( like DA, internal travel expenses other incidentals)(fixed cost) </t>
  </si>
  <si>
    <t>TENTATIVE QUANTITIES FOR SUB-SOIL INVESTIGATIONS (BORING)</t>
  </si>
  <si>
    <t>(Form –V)</t>
  </si>
  <si>
    <t>State</t>
  </si>
  <si>
    <t xml:space="preserve">S. No. </t>
  </si>
  <si>
    <t xml:space="preserve">Stretch Proposed for DPR </t>
  </si>
  <si>
    <t xml:space="preserve">NH No. </t>
  </si>
  <si>
    <t>Approximate Length (in Km)</t>
  </si>
  <si>
    <t xml:space="preserve">Package No. </t>
  </si>
  <si>
    <t>Cumulative Tentative Quantities (in m)</t>
  </si>
  <si>
    <t xml:space="preserve">In Solils other then hard rock </t>
  </si>
  <si>
    <t>In hard rock</t>
  </si>
  <si>
    <t>As per list at Annex-I</t>
  </si>
  <si>
    <t>As per list at Annex - 1</t>
  </si>
  <si>
    <t>FINANCIAL PROPOSAL SUBMISSION FORM</t>
  </si>
  <si>
    <t>Form - I</t>
  </si>
  <si>
    <t xml:space="preserve">I/ We,  ___________________ (Applicant's name) 
</t>
  </si>
  <si>
    <t xml:space="preserve">Consultant / Consultancy Firm herewith enclose the Financial Proposal for selection of my/our firm as Consultant for above mentioned work. </t>
  </si>
  <si>
    <t xml:space="preserve"> Yours faithfully, 
Full Name______________ 
 (Authorized Signatory)
Designation____________ 
Address_______________
</t>
  </si>
  <si>
    <t>Form - II</t>
  </si>
  <si>
    <t>Contingency Expenses for pre-Construction Phase</t>
  </si>
  <si>
    <t>F-I</t>
  </si>
  <si>
    <t>F-II</t>
  </si>
  <si>
    <t>Form -III</t>
  </si>
  <si>
    <t>Duty Travel to Site (Fixed Costs)</t>
  </si>
  <si>
    <t>Trips</t>
  </si>
  <si>
    <t xml:space="preserve">TOTAL </t>
  </si>
  <si>
    <t xml:space="preserve">IX Survey and Investigation
A. Topographical Survey (Fixed Rate) 
</t>
  </si>
  <si>
    <t>B. Investigation (Fixed cost)</t>
  </si>
  <si>
    <t>Draft Detailed Design Report &amp; Drawings etc. Draft EMP</t>
  </si>
  <si>
    <t>a) Boring in all type of soils other than hard rock.</t>
  </si>
  <si>
    <t>Form - IV</t>
  </si>
  <si>
    <t xml:space="preserve">I.      Remuneration of Expatriate Staff including per diem allowances </t>
  </si>
  <si>
    <t>II.</t>
  </si>
  <si>
    <t xml:space="preserve">International Airfares (Fixed costs) </t>
  </si>
  <si>
    <t>Domestic and International Communication</t>
  </si>
  <si>
    <t>Surveys &amp; Investigations (Topographical Survey, Investigations etc.)</t>
  </si>
  <si>
    <t>Remuneration for Expatriate Staff (inclusive of per Diem allowance)</t>
  </si>
  <si>
    <t xml:space="preserve">* - The Consultant should bear in mind that the expenses under this category would be admissible for 12 months only during the DPR preparation phase.  A minimum infrastructure would be permitted during the pre-construction phase (LA&amp; Clearances) for which a separate quote may be given as stipulated above.
LC* Local Currency
FC* Foreign Currency US $
</t>
  </si>
  <si>
    <t xml:space="preserve">Note: No escalation will be payable during the services 
Insurances shall not be allowed separately .These will be incidental to main items.
</t>
  </si>
  <si>
    <t>Team Leader (1x12)</t>
  </si>
  <si>
    <t>Environment Specialist (1x3)</t>
  </si>
  <si>
    <t>Geo-Technical and Pavement Expert (1x6)</t>
  </si>
  <si>
    <t>Traffic cum Safety Expert (1x3)</t>
  </si>
  <si>
    <t>Revenue / Survey Expert (1x9)</t>
  </si>
  <si>
    <t>Bridge Design Engineer (1x2)</t>
  </si>
  <si>
    <t>Contract Specialist (1x1)</t>
  </si>
  <si>
    <t>Hill Road / Tunnel Expert (1x3)</t>
  </si>
  <si>
    <t xml:space="preserve">Sub Total </t>
  </si>
  <si>
    <t>Total time period (Man Months)</t>
  </si>
  <si>
    <t>Amount
( in INR)</t>
  </si>
  <si>
    <t xml:space="preserve">Qty. (Months) </t>
  </si>
  <si>
    <t>The vehicles hired by the Consultant shall include the cost For rental, drivers, operation, maintenance, repairs, insurance, etc.</t>
  </si>
  <si>
    <t>Qty. (No.)</t>
  </si>
  <si>
    <t>Rate (in INR)</t>
  </si>
  <si>
    <t>Amount (in INR)</t>
  </si>
  <si>
    <t xml:space="preserve">Office Rent (Fixed Costs) 
The rent cost includes maintenance, cleaning, repairs, etc. 
</t>
  </si>
  <si>
    <t xml:space="preserve">Office Rent </t>
  </si>
  <si>
    <t>Qty. (Months)</t>
  </si>
  <si>
    <t>Monthly Report (3 copies per month)</t>
  </si>
  <si>
    <t>Km</t>
  </si>
  <si>
    <t>Rate/m</t>
  </si>
  <si>
    <t>Rate 
(in US $)</t>
  </si>
  <si>
    <t>Man Months</t>
  </si>
  <si>
    <t>Amount 
(in US $)</t>
  </si>
  <si>
    <t>Lump Sum (in US $)</t>
  </si>
  <si>
    <t>Transportation (Fixed Costs)</t>
  </si>
  <si>
    <t>Grand Total</t>
  </si>
  <si>
    <t>F-III</t>
  </si>
  <si>
    <t>Other Miscellaneous expenses</t>
  </si>
  <si>
    <t>Package No. NHIDCL/AR.PR/Bile-Migging/2015</t>
  </si>
  <si>
    <t>Highway Engineer (1x6)</t>
  </si>
  <si>
    <t>Bridge Engineer (1x3)</t>
  </si>
  <si>
    <t>Quantity Surveyor cum Documentation Expert (1x6)</t>
  </si>
  <si>
    <t>Topographic Survey including hire charges for equipment (GPS, Total Station, Auto Level, liDAR etc.) and supply of survey Teams comprising of project survey filed staff etc. inclusive of cost of materials, labourer and construction of BM,(satellite imaginary, aerial photogrammetry if considered necessary) etc. complete</t>
  </si>
  <si>
    <t>Consultancy Services for Feasibility Study, Preparation of Detailed Project Report and providing pre-construction services in respact of up gradation to Two lane with paved shoulder NH configuration of (i) Tato  - Taliha road from km. 30.00 to  109.3(Taliha end) (ii) Bile -Magging Road from  km. 15.00 to  km. 51.56(Bile end) under SARDP-NE on  engineering, Procurement and Construction  mode in the state of Arunachal Pradesh.</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</si>
</sst>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quot;Rs.&quot;\ * #,##0.00_ ;_ &quot;Rs.&quot;\ * \-#,##0.00_ ;_ &quot;Rs.&quot;\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Red]0.00"/>
    <numFmt numFmtId="189" formatCode="_(* #,##0_);_(* \(#,##0\);_(* &quot;-&quot;??_);_(@_)"/>
  </numFmts>
  <fonts count="52">
    <font>
      <sz val="11"/>
      <color theme="1"/>
      <name val="Calibri"/>
      <family val="2"/>
    </font>
    <font>
      <sz val="11"/>
      <color indexed="8"/>
      <name val="Calibri"/>
      <family val="2"/>
    </font>
    <font>
      <sz val="10"/>
      <name val="Arial"/>
      <family val="2"/>
    </font>
    <font>
      <b/>
      <sz val="11"/>
      <color indexed="8"/>
      <name val="Book Antiqua"/>
      <family val="1"/>
    </font>
    <font>
      <b/>
      <sz val="12"/>
      <color indexed="8"/>
      <name val="Book Antiqua"/>
      <family val="1"/>
    </font>
    <font>
      <b/>
      <sz val="12"/>
      <name val="Book Antiqua"/>
      <family val="1"/>
    </font>
    <font>
      <sz val="12"/>
      <color indexed="8"/>
      <name val="Book Antiqua"/>
      <family val="1"/>
    </font>
    <font>
      <sz val="12"/>
      <name val="Book Antiqua"/>
      <family val="1"/>
    </font>
    <font>
      <sz val="10"/>
      <name val="Book Antiqua"/>
      <family val="1"/>
    </font>
    <font>
      <sz val="11"/>
      <name val="Book Antiqua"/>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b/>
      <u val="single"/>
      <sz val="11"/>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 Antiqua"/>
      <family val="1"/>
    </font>
    <font>
      <b/>
      <sz val="11"/>
      <color theme="1"/>
      <name val="Book Antiqua"/>
      <family val="1"/>
    </font>
    <font>
      <sz val="12"/>
      <color theme="1"/>
      <name val="Book Antiqua"/>
      <family val="1"/>
    </font>
    <font>
      <b/>
      <sz val="12"/>
      <color theme="1"/>
      <name val="Book Antiqua"/>
      <family val="1"/>
    </font>
    <font>
      <b/>
      <u val="single"/>
      <sz val="11"/>
      <color theme="1"/>
      <name val="Book Antiqua"/>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7FFF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1"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9">
    <xf numFmtId="0" fontId="0" fillId="0" borderId="0" xfId="0" applyFont="1" applyAlignment="1">
      <alignment/>
    </xf>
    <xf numFmtId="0" fontId="46" fillId="0" borderId="0" xfId="0" applyFont="1" applyAlignment="1">
      <alignment/>
    </xf>
    <xf numFmtId="0" fontId="46" fillId="0" borderId="0" xfId="0" applyFont="1" applyAlignment="1">
      <alignment vertical="top" wrapText="1"/>
    </xf>
    <xf numFmtId="0" fontId="46" fillId="0" borderId="0" xfId="0" applyFont="1" applyFill="1" applyBorder="1" applyAlignment="1" applyProtection="1">
      <alignment horizontal="left" vertical="top" wrapText="1"/>
      <protection locked="0"/>
    </xf>
    <xf numFmtId="0" fontId="46" fillId="0" borderId="0" xfId="0" applyFont="1" applyFill="1" applyBorder="1" applyAlignment="1">
      <alignment vertical="top"/>
    </xf>
    <xf numFmtId="0" fontId="46" fillId="0" borderId="0" xfId="0" applyFont="1" applyBorder="1" applyAlignment="1">
      <alignment vertical="top"/>
    </xf>
    <xf numFmtId="0" fontId="46" fillId="0" borderId="0" xfId="0" applyFont="1" applyAlignment="1">
      <alignment horizontal="left" vertical="top" wrapText="1"/>
    </xf>
    <xf numFmtId="0" fontId="46" fillId="0" borderId="0" xfId="0" applyFont="1" applyFill="1" applyAlignment="1">
      <alignment vertical="top" wrapText="1"/>
    </xf>
    <xf numFmtId="0" fontId="46" fillId="0" borderId="0" xfId="0" applyFont="1" applyFill="1" applyBorder="1" applyAlignment="1" applyProtection="1">
      <alignment vertical="top" wrapText="1"/>
      <protection locked="0"/>
    </xf>
    <xf numFmtId="0" fontId="46" fillId="0" borderId="0" xfId="0" applyFont="1" applyAlignment="1">
      <alignment vertical="top"/>
    </xf>
    <xf numFmtId="0" fontId="47" fillId="0" borderId="0" xfId="0" applyFont="1" applyAlignment="1">
      <alignment vertical="top" wrapText="1"/>
    </xf>
    <xf numFmtId="0" fontId="46"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Alignment="1">
      <alignmen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wrapText="1"/>
    </xf>
    <xf numFmtId="0" fontId="8" fillId="0" borderId="0" xfId="0" applyFont="1" applyBorder="1" applyAlignment="1">
      <alignment wrapText="1"/>
    </xf>
    <xf numFmtId="0" fontId="4" fillId="0" borderId="10" xfId="0" applyFont="1" applyBorder="1" applyAlignment="1">
      <alignment horizontal="center" vertical="top" wrapText="1"/>
    </xf>
    <xf numFmtId="0" fontId="6" fillId="0" borderId="10" xfId="0" applyFont="1" applyBorder="1" applyAlignment="1">
      <alignment horizontal="center" vertical="top" wrapText="1"/>
    </xf>
    <xf numFmtId="0" fontId="4" fillId="0" borderId="10" xfId="0" applyFont="1" applyBorder="1" applyAlignment="1">
      <alignment vertical="center" wrapText="1"/>
    </xf>
    <xf numFmtId="0" fontId="48" fillId="0" borderId="10" xfId="0" applyFont="1" applyBorder="1" applyAlignment="1">
      <alignment vertical="center" wrapText="1"/>
    </xf>
    <xf numFmtId="0" fontId="6" fillId="0" borderId="10" xfId="0" applyFont="1" applyBorder="1" applyAlignment="1">
      <alignment vertical="center" wrapText="1"/>
    </xf>
    <xf numFmtId="0" fontId="49" fillId="0" borderId="10" xfId="0" applyFont="1" applyBorder="1" applyAlignment="1">
      <alignment vertical="center" wrapText="1"/>
    </xf>
    <xf numFmtId="0" fontId="6" fillId="0" borderId="10" xfId="0" applyFont="1" applyFill="1" applyBorder="1" applyAlignment="1">
      <alignment vertical="center" wrapText="1"/>
    </xf>
    <xf numFmtId="0" fontId="4" fillId="0" borderId="10" xfId="56" applyNumberFormat="1" applyFont="1" applyFill="1" applyBorder="1" applyAlignment="1" applyProtection="1">
      <alignment horizontal="center" vertical="center" wrapText="1"/>
      <protection locked="0"/>
    </xf>
    <xf numFmtId="0" fontId="48" fillId="0" borderId="10" xfId="0" applyFont="1" applyBorder="1" applyAlignment="1">
      <alignment horizontal="center" vertical="top" wrapText="1"/>
    </xf>
    <xf numFmtId="188" fontId="6" fillId="0" borderId="10" xfId="56"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56"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vertical="top" wrapText="1"/>
    </xf>
    <xf numFmtId="0" fontId="46" fillId="0" borderId="0" xfId="0" applyFont="1" applyFill="1" applyAlignment="1">
      <alignment horizontal="center" vertical="center" wrapText="1"/>
    </xf>
    <xf numFmtId="0" fontId="46" fillId="0" borderId="10" xfId="0" applyFont="1" applyBorder="1" applyAlignment="1">
      <alignment wrapText="1"/>
    </xf>
    <xf numFmtId="0" fontId="0" fillId="0" borderId="10" xfId="0" applyFont="1" applyBorder="1" applyAlignment="1">
      <alignment wrapText="1"/>
    </xf>
    <xf numFmtId="0" fontId="46"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horizontal="justify" vertical="top"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6" fillId="0" borderId="10" xfId="0" applyFont="1" applyBorder="1" applyAlignment="1">
      <alignment vertical="top" wrapText="1"/>
    </xf>
    <xf numFmtId="0" fontId="47" fillId="0" borderId="10" xfId="0" applyFont="1" applyBorder="1" applyAlignment="1">
      <alignment horizontal="center" vertical="center" wrapText="1"/>
    </xf>
    <xf numFmtId="0" fontId="46" fillId="0" borderId="10" xfId="0" applyFont="1" applyBorder="1" applyAlignment="1">
      <alignment horizontal="center" vertical="top" wrapText="1"/>
    </xf>
    <xf numFmtId="0" fontId="47" fillId="0" borderId="11" xfId="0" applyFont="1" applyBorder="1" applyAlignment="1">
      <alignment horizontal="center" vertical="center" wrapText="1"/>
    </xf>
    <xf numFmtId="0" fontId="47" fillId="0" borderId="10" xfId="0" applyFont="1" applyBorder="1" applyAlignment="1">
      <alignment horizontal="justify" vertical="top" wrapText="1"/>
    </xf>
    <xf numFmtId="0" fontId="50" fillId="0" borderId="10" xfId="0" applyFont="1" applyBorder="1" applyAlignment="1">
      <alignment horizontal="justify" vertical="top" wrapText="1"/>
    </xf>
    <xf numFmtId="0" fontId="46" fillId="0" borderId="10" xfId="0" applyFont="1" applyBorder="1" applyAlignment="1">
      <alignment horizontal="justify" wrapText="1"/>
    </xf>
    <xf numFmtId="0" fontId="46" fillId="0" borderId="10" xfId="0" applyFont="1" applyBorder="1" applyAlignment="1">
      <alignment horizontal="justify" vertical="top" wrapText="1"/>
    </xf>
    <xf numFmtId="0" fontId="47" fillId="0" borderId="10" xfId="0" applyFont="1" applyBorder="1" applyAlignment="1">
      <alignment horizontal="center" vertical="top" wrapText="1"/>
    </xf>
    <xf numFmtId="0" fontId="46" fillId="0" borderId="10" xfId="0" applyFont="1" applyBorder="1" applyAlignment="1">
      <alignment/>
    </xf>
    <xf numFmtId="0" fontId="46" fillId="0" borderId="0" xfId="0" applyFont="1" applyAlignment="1">
      <alignment horizontal="center" wrapText="1"/>
    </xf>
    <xf numFmtId="0" fontId="47" fillId="0" borderId="0" xfId="0" applyFont="1" applyAlignment="1">
      <alignment/>
    </xf>
    <xf numFmtId="0" fontId="46" fillId="0" borderId="10" xfId="0" applyFont="1" applyBorder="1" applyAlignment="1">
      <alignment horizontal="center" vertical="center" wrapText="1"/>
    </xf>
    <xf numFmtId="0" fontId="47" fillId="0" borderId="10" xfId="0" applyFont="1" applyBorder="1" applyAlignment="1">
      <alignment wrapText="1"/>
    </xf>
    <xf numFmtId="0" fontId="47" fillId="0" borderId="10" xfId="0" applyFont="1" applyBorder="1" applyAlignment="1">
      <alignment horizontal="left" wrapText="1" indent="6"/>
    </xf>
    <xf numFmtId="0" fontId="47" fillId="0" borderId="10" xfId="0" applyFont="1" applyBorder="1" applyAlignment="1">
      <alignment horizontal="left" wrapText="1" indent="1"/>
    </xf>
    <xf numFmtId="0" fontId="46" fillId="0" borderId="10" xfId="0" applyFont="1" applyBorder="1" applyAlignment="1">
      <alignment horizontal="justify" vertical="top" wrapText="1"/>
    </xf>
    <xf numFmtId="0" fontId="46" fillId="0" borderId="10" xfId="0" applyFont="1" applyBorder="1" applyAlignment="1">
      <alignment vertical="top" wrapText="1"/>
    </xf>
    <xf numFmtId="0" fontId="47" fillId="0" borderId="10" xfId="0" applyFont="1" applyBorder="1" applyAlignment="1">
      <alignment horizontal="center" vertical="top" wrapText="1"/>
    </xf>
    <xf numFmtId="0" fontId="46" fillId="0" borderId="10" xfId="0" applyFont="1" applyBorder="1" applyAlignment="1">
      <alignment horizontal="center" vertical="top" wrapText="1"/>
    </xf>
    <xf numFmtId="0" fontId="47" fillId="0" borderId="10" xfId="0" applyFont="1" applyBorder="1" applyAlignment="1">
      <alignment vertical="top"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0" xfId="0" applyFont="1" applyBorder="1" applyAlignment="1">
      <alignment vertical="center" wrapText="1"/>
    </xf>
    <xf numFmtId="0" fontId="4" fillId="0" borderId="10" xfId="0" applyFont="1" applyFill="1" applyBorder="1" applyAlignment="1">
      <alignment vertical="center" wrapText="1"/>
    </xf>
    <xf numFmtId="0" fontId="47" fillId="0" borderId="0" xfId="0" applyFont="1" applyAlignment="1">
      <alignment horizontal="center" vertical="center" wrapText="1"/>
    </xf>
    <xf numFmtId="0" fontId="46" fillId="0" borderId="10" xfId="0" applyFont="1" applyFill="1" applyBorder="1" applyAlignment="1">
      <alignment horizontal="center" vertical="center" wrapText="1"/>
    </xf>
    <xf numFmtId="0" fontId="47" fillId="0" borderId="0" xfId="0" applyFont="1" applyAlignment="1">
      <alignment vertical="center" wrapText="1"/>
    </xf>
    <xf numFmtId="0" fontId="47" fillId="0" borderId="0" xfId="0" applyFont="1" applyBorder="1" applyAlignment="1">
      <alignment wrapText="1"/>
    </xf>
    <xf numFmtId="0" fontId="47" fillId="0" borderId="0" xfId="0" applyFont="1" applyBorder="1" applyAlignment="1">
      <alignment horizontal="center" wrapText="1"/>
    </xf>
    <xf numFmtId="0" fontId="46" fillId="0" borderId="0" xfId="0" applyFont="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Border="1" applyAlignment="1">
      <alignment wrapText="1"/>
    </xf>
    <xf numFmtId="0" fontId="48" fillId="0" borderId="0" xfId="0" applyFont="1" applyAlignment="1">
      <alignment horizontal="center" vertical="top" wrapText="1"/>
    </xf>
    <xf numFmtId="0" fontId="48" fillId="0" borderId="12" xfId="0" applyFont="1" applyBorder="1" applyAlignment="1">
      <alignment vertical="top" wrapText="1"/>
    </xf>
    <xf numFmtId="0" fontId="46" fillId="0" borderId="0" xfId="0" applyFont="1" applyAlignment="1">
      <alignment wrapText="1"/>
    </xf>
    <xf numFmtId="0" fontId="46" fillId="0" borderId="10" xfId="0" applyFont="1" applyBorder="1" applyAlignment="1">
      <alignment horizontal="center" vertical="center"/>
    </xf>
    <xf numFmtId="0" fontId="9" fillId="0" borderId="10" xfId="0" applyFont="1" applyBorder="1" applyAlignment="1">
      <alignment horizontal="center" vertical="center" wrapText="1"/>
    </xf>
    <xf numFmtId="0" fontId="46" fillId="0" borderId="0" xfId="0" applyFont="1" applyBorder="1" applyAlignment="1">
      <alignment horizontal="center" vertical="top" wrapText="1"/>
    </xf>
    <xf numFmtId="0" fontId="46" fillId="0" borderId="11" xfId="0" applyFont="1" applyBorder="1" applyAlignment="1">
      <alignment vertical="top" wrapText="1"/>
    </xf>
    <xf numFmtId="0" fontId="46" fillId="0" borderId="0" xfId="0" applyFont="1" applyBorder="1" applyAlignment="1">
      <alignment vertical="top" wrapText="1"/>
    </xf>
    <xf numFmtId="0" fontId="46" fillId="0" borderId="11" xfId="0" applyFont="1" applyBorder="1" applyAlignment="1">
      <alignment horizontal="center" vertical="center" wrapText="1"/>
    </xf>
    <xf numFmtId="0" fontId="47" fillId="0" borderId="12" xfId="0" applyFont="1" applyBorder="1" applyAlignment="1">
      <alignment horizontal="left" wrapText="1" indent="6"/>
    </xf>
    <xf numFmtId="0" fontId="47" fillId="0" borderId="12" xfId="0" applyFont="1" applyBorder="1" applyAlignment="1">
      <alignment horizontal="left" wrapText="1" indent="1"/>
    </xf>
    <xf numFmtId="0" fontId="47" fillId="0" borderId="12" xfId="0" applyFont="1" applyBorder="1" applyAlignment="1">
      <alignment wrapText="1"/>
    </xf>
    <xf numFmtId="0" fontId="47" fillId="0" borderId="10" xfId="0" applyFont="1" applyFill="1" applyBorder="1" applyAlignment="1">
      <alignment horizontal="center" vertical="center" wrapText="1"/>
    </xf>
    <xf numFmtId="0" fontId="46" fillId="0" borderId="10" xfId="0" applyFont="1" applyBorder="1" applyAlignment="1">
      <alignment horizontal="center" wrapText="1"/>
    </xf>
    <xf numFmtId="0" fontId="47" fillId="0" borderId="0" xfId="0" applyFont="1" applyBorder="1" applyAlignment="1">
      <alignment horizontal="center" vertical="center" wrapText="1"/>
    </xf>
    <xf numFmtId="0" fontId="47" fillId="0" borderId="12" xfId="0" applyFont="1" applyBorder="1" applyAlignment="1">
      <alignment horizontal="center" wrapText="1"/>
    </xf>
    <xf numFmtId="0" fontId="46" fillId="0" borderId="12" xfId="0" applyFont="1" applyBorder="1" applyAlignment="1">
      <alignment wrapText="1"/>
    </xf>
    <xf numFmtId="0" fontId="46" fillId="0" borderId="0" xfId="0" applyFont="1" applyBorder="1" applyAlignment="1">
      <alignment/>
    </xf>
    <xf numFmtId="0" fontId="47" fillId="0" borderId="0" xfId="0" applyFont="1" applyBorder="1" applyAlignment="1">
      <alignment horizontal="left"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0" fontId="46" fillId="33" borderId="10" xfId="0" applyFont="1" applyFill="1" applyBorder="1" applyAlignment="1" applyProtection="1">
      <alignment vertical="top" wrapText="1"/>
      <protection locked="0"/>
    </xf>
    <xf numFmtId="0" fontId="46" fillId="33" borderId="10" xfId="0" applyFont="1" applyFill="1" applyBorder="1" applyAlignment="1" applyProtection="1">
      <alignment horizontal="center" vertical="top" wrapText="1"/>
      <protection locked="0"/>
    </xf>
    <xf numFmtId="0" fontId="47" fillId="33" borderId="10" xfId="0" applyFont="1" applyFill="1" applyBorder="1" applyAlignment="1" applyProtection="1">
      <alignment horizontal="center" wrapText="1"/>
      <protection locked="0"/>
    </xf>
    <xf numFmtId="0" fontId="47" fillId="33" borderId="10" xfId="0" applyFont="1" applyFill="1" applyBorder="1" applyAlignment="1" applyProtection="1">
      <alignment wrapText="1"/>
      <protection locked="0"/>
    </xf>
    <xf numFmtId="0" fontId="47" fillId="33" borderId="10" xfId="0" applyFont="1" applyFill="1" applyBorder="1" applyAlignment="1" applyProtection="1">
      <alignment horizontal="justify" vertical="top" wrapText="1"/>
      <protection locked="0"/>
    </xf>
    <xf numFmtId="0" fontId="47" fillId="33" borderId="10" xfId="0" applyFont="1" applyFill="1" applyBorder="1" applyAlignment="1" applyProtection="1">
      <alignment horizontal="center" vertical="top" wrapText="1"/>
      <protection locked="0"/>
    </xf>
    <xf numFmtId="0" fontId="47" fillId="33" borderId="10" xfId="0" applyFont="1" applyFill="1" applyBorder="1" applyAlignment="1" applyProtection="1">
      <alignment horizontal="center" vertical="center" wrapText="1"/>
      <protection locked="0"/>
    </xf>
    <xf numFmtId="0" fontId="46" fillId="33" borderId="10" xfId="0" applyFont="1" applyFill="1" applyBorder="1" applyAlignment="1" applyProtection="1">
      <alignment wrapText="1"/>
      <protection locked="0"/>
    </xf>
    <xf numFmtId="0" fontId="46" fillId="33" borderId="10" xfId="0" applyFont="1" applyFill="1" applyBorder="1" applyAlignment="1" applyProtection="1">
      <alignment horizontal="center" vertical="center"/>
      <protection locked="0"/>
    </xf>
    <xf numFmtId="0" fontId="46" fillId="33" borderId="0" xfId="0" applyFont="1" applyFill="1" applyAlignment="1" applyProtection="1">
      <alignment horizontal="right" vertical="top" wrapText="1"/>
      <protection locked="0"/>
    </xf>
    <xf numFmtId="0" fontId="46" fillId="0" borderId="0" xfId="0" applyFont="1" applyAlignment="1">
      <alignment horizontal="justify" vertical="top" wrapText="1"/>
    </xf>
    <xf numFmtId="0" fontId="47" fillId="0" borderId="0" xfId="0" applyFont="1" applyAlignment="1">
      <alignment horizontal="right"/>
    </xf>
    <xf numFmtId="0" fontId="3" fillId="0" borderId="0" xfId="0" applyFont="1" applyAlignment="1">
      <alignment horizontal="center" vertical="center" wrapText="1"/>
    </xf>
    <xf numFmtId="0" fontId="46" fillId="0" borderId="0" xfId="0" applyFont="1" applyAlignment="1">
      <alignment horizontal="center" vertical="center"/>
    </xf>
    <xf numFmtId="0" fontId="46" fillId="33" borderId="0" xfId="0" applyFont="1" applyFill="1" applyBorder="1" applyAlignment="1" applyProtection="1">
      <alignment horizontal="left" vertical="top" wrapText="1"/>
      <protection locked="0"/>
    </xf>
    <xf numFmtId="0" fontId="46" fillId="33" borderId="0" xfId="0" applyFont="1" applyFill="1" applyBorder="1" applyAlignment="1" applyProtection="1">
      <alignment vertical="top"/>
      <protection locked="0"/>
    </xf>
    <xf numFmtId="0" fontId="46" fillId="0" borderId="0" xfId="0" applyFont="1" applyAlignment="1">
      <alignment horizontal="left" vertical="top" wrapText="1"/>
    </xf>
    <xf numFmtId="0" fontId="46" fillId="33" borderId="0" xfId="0" applyFont="1" applyFill="1" applyAlignment="1" applyProtection="1">
      <alignment horizontal="justify" vertical="top" wrapText="1"/>
      <protection locked="0"/>
    </xf>
    <xf numFmtId="0" fontId="47" fillId="0" borderId="0" xfId="0" applyFont="1" applyAlignment="1">
      <alignment horizontal="justify" vertical="top" wrapText="1"/>
    </xf>
    <xf numFmtId="0" fontId="46" fillId="0" borderId="13" xfId="0" applyFont="1" applyBorder="1" applyAlignment="1">
      <alignment horizontal="justify" vertical="top" wrapText="1"/>
    </xf>
    <xf numFmtId="0" fontId="46" fillId="0" borderId="12" xfId="0" applyFont="1" applyBorder="1" applyAlignment="1">
      <alignment horizontal="justify" vertical="top" wrapText="1"/>
    </xf>
    <xf numFmtId="0" fontId="47" fillId="0" borderId="0" xfId="0" applyFont="1" applyAlignment="1">
      <alignment horizontal="left" vertical="center" wrapText="1"/>
    </xf>
    <xf numFmtId="0" fontId="47" fillId="0" borderId="0" xfId="0" applyFont="1" applyAlignment="1">
      <alignment horizontal="right" vertical="center" wrapText="1"/>
    </xf>
    <xf numFmtId="0" fontId="49" fillId="0" borderId="14" xfId="0" applyFont="1" applyBorder="1" applyAlignment="1">
      <alignment horizontal="center" vertical="center" wrapText="1"/>
    </xf>
    <xf numFmtId="0" fontId="47" fillId="0" borderId="10" xfId="0" applyFont="1" applyFill="1" applyBorder="1" applyAlignment="1">
      <alignment horizontal="justify" vertical="top" wrapText="1"/>
    </xf>
    <xf numFmtId="0" fontId="4"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7" fillId="0" borderId="0" xfId="0" applyFont="1" applyAlignment="1">
      <alignment horizontal="justify" vertical="center" wrapText="1"/>
    </xf>
    <xf numFmtId="0" fontId="46" fillId="33" borderId="15" xfId="0" applyFont="1" applyFill="1" applyBorder="1" applyAlignment="1" applyProtection="1">
      <alignment horizontal="center" vertical="top" wrapText="1"/>
      <protection locked="0"/>
    </xf>
    <xf numFmtId="0" fontId="46" fillId="33" borderId="16" xfId="0" applyFont="1" applyFill="1" applyBorder="1" applyAlignment="1" applyProtection="1">
      <alignment horizontal="center" vertical="top" wrapText="1"/>
      <protection locked="0"/>
    </xf>
    <xf numFmtId="0" fontId="47" fillId="0" borderId="14"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Alignment="1">
      <alignment horizontal="left" vertical="top"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0" xfId="0" applyFont="1" applyBorder="1" applyAlignment="1">
      <alignment horizontal="center" vertical="top" wrapText="1"/>
    </xf>
    <xf numFmtId="0" fontId="46" fillId="0" borderId="15" xfId="0" applyFont="1" applyBorder="1" applyAlignment="1">
      <alignment horizontal="center" vertical="top" wrapText="1"/>
    </xf>
    <xf numFmtId="0" fontId="46" fillId="0" borderId="16" xfId="0" applyFont="1" applyBorder="1" applyAlignment="1">
      <alignment horizontal="center" vertical="top" wrapText="1"/>
    </xf>
    <xf numFmtId="0" fontId="46" fillId="0" borderId="15" xfId="0" applyFont="1" applyBorder="1" applyAlignment="1">
      <alignment horizontal="justify" vertical="top" wrapText="1"/>
    </xf>
    <xf numFmtId="0" fontId="46" fillId="0" borderId="16" xfId="0" applyFont="1" applyBorder="1" applyAlignment="1">
      <alignment horizontal="justify" vertical="top" wrapText="1"/>
    </xf>
    <xf numFmtId="0" fontId="47" fillId="0" borderId="17" xfId="0" applyFont="1" applyBorder="1" applyAlignment="1">
      <alignment horizontal="center" vertical="center" wrapText="1"/>
    </xf>
    <xf numFmtId="0" fontId="47" fillId="0" borderId="10" xfId="0" applyFont="1" applyBorder="1" applyAlignment="1">
      <alignment vertical="top" wrapText="1"/>
    </xf>
    <xf numFmtId="0" fontId="47" fillId="0" borderId="11"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0" xfId="0" applyFont="1" applyBorder="1" applyAlignment="1">
      <alignment horizontal="left" vertical="top" wrapText="1"/>
    </xf>
    <xf numFmtId="0" fontId="47" fillId="0" borderId="15" xfId="0" applyFont="1" applyBorder="1" applyAlignment="1">
      <alignment horizontal="center" vertical="top" wrapText="1"/>
    </xf>
    <xf numFmtId="0" fontId="47" fillId="0" borderId="16" xfId="0" applyFont="1" applyBorder="1" applyAlignment="1">
      <alignment horizontal="center" vertical="top" wrapText="1"/>
    </xf>
    <xf numFmtId="0" fontId="46" fillId="0" borderId="19" xfId="0" applyFont="1" applyBorder="1" applyAlignment="1">
      <alignment horizontal="left" wrapText="1"/>
    </xf>
    <xf numFmtId="0" fontId="46" fillId="0" borderId="0" xfId="0" applyFont="1" applyBorder="1" applyAlignment="1">
      <alignment horizontal="left" wrapText="1"/>
    </xf>
    <xf numFmtId="0" fontId="47" fillId="0" borderId="15" xfId="0" applyFont="1" applyBorder="1" applyAlignment="1">
      <alignment horizontal="left"/>
    </xf>
    <xf numFmtId="0" fontId="47" fillId="0" borderId="17" xfId="0" applyFont="1" applyBorder="1" applyAlignment="1">
      <alignment horizontal="left"/>
    </xf>
    <xf numFmtId="0" fontId="47" fillId="0" borderId="16" xfId="0" applyFont="1" applyBorder="1" applyAlignment="1">
      <alignment horizontal="left"/>
    </xf>
    <xf numFmtId="0" fontId="47" fillId="0" borderId="15" xfId="0" applyFont="1" applyBorder="1" applyAlignment="1">
      <alignment horizontal="center"/>
    </xf>
    <xf numFmtId="0" fontId="47" fillId="0" borderId="17" xfId="0" applyFont="1" applyBorder="1" applyAlignment="1">
      <alignment horizontal="center"/>
    </xf>
    <xf numFmtId="0" fontId="47" fillId="0" borderId="16" xfId="0" applyFont="1" applyBorder="1" applyAlignment="1">
      <alignment horizontal="center"/>
    </xf>
    <xf numFmtId="0" fontId="47" fillId="0" borderId="15" xfId="0" applyFont="1" applyBorder="1" applyAlignment="1">
      <alignment horizontal="center" wrapText="1"/>
    </xf>
    <xf numFmtId="0" fontId="0" fillId="0" borderId="17" xfId="0" applyBorder="1" applyAlignment="1">
      <alignment/>
    </xf>
    <xf numFmtId="0" fontId="0" fillId="0" borderId="16" xfId="0" applyBorder="1" applyAlignment="1">
      <alignment/>
    </xf>
    <xf numFmtId="0" fontId="46" fillId="33" borderId="15" xfId="0" applyFont="1" applyFill="1" applyBorder="1" applyAlignment="1" applyProtection="1">
      <alignment horizontal="center" wrapText="1"/>
      <protection locked="0"/>
    </xf>
    <xf numFmtId="0" fontId="46" fillId="33" borderId="16" xfId="0" applyFont="1" applyFill="1" applyBorder="1" applyAlignment="1" applyProtection="1">
      <alignment horizontal="center" wrapText="1"/>
      <protection locked="0"/>
    </xf>
    <xf numFmtId="0" fontId="47" fillId="0" borderId="0" xfId="0" applyFont="1" applyAlignment="1">
      <alignment horizontal="right" wrapText="1"/>
    </xf>
    <xf numFmtId="0" fontId="48" fillId="0" borderId="14" xfId="0" applyFont="1" applyBorder="1" applyAlignment="1">
      <alignment horizontal="left" vertical="top" wrapText="1"/>
    </xf>
    <xf numFmtId="0" fontId="50" fillId="0" borderId="0" xfId="0" applyFont="1" applyBorder="1" applyAlignment="1">
      <alignment horizontal="center" vertical="center" wrapText="1"/>
    </xf>
    <xf numFmtId="0" fontId="47" fillId="0" borderId="10" xfId="0" applyFont="1" applyBorder="1" applyAlignment="1">
      <alignment horizontal="left" vertical="center" wrapText="1"/>
    </xf>
    <xf numFmtId="0" fontId="50" fillId="0" borderId="0" xfId="0" applyFont="1" applyAlignment="1">
      <alignment horizontal="center"/>
    </xf>
    <xf numFmtId="0" fontId="47" fillId="0" borderId="0" xfId="0" applyFont="1" applyAlignment="1">
      <alignment wrapText="1"/>
    </xf>
    <xf numFmtId="0" fontId="46" fillId="0" borderId="0" xfId="0" applyFont="1" applyAlignment="1">
      <alignment wrapText="1"/>
    </xf>
    <xf numFmtId="0" fontId="48" fillId="0" borderId="0" xfId="0" applyFont="1" applyAlignment="1">
      <alignment horizontal="justify" vertical="top" wrapText="1"/>
    </xf>
    <xf numFmtId="0" fontId="46" fillId="0" borderId="0" xfId="0" applyFont="1" applyAlignment="1">
      <alignment horizontal="left" wrapText="1"/>
    </xf>
    <xf numFmtId="0" fontId="47" fillId="0" borderId="17" xfId="0" applyFont="1" applyBorder="1" applyAlignment="1">
      <alignment horizontal="center" wrapText="1"/>
    </xf>
    <xf numFmtId="0" fontId="47" fillId="0" borderId="16" xfId="0" applyFont="1" applyBorder="1" applyAlignment="1">
      <alignment horizontal="center" wrapText="1"/>
    </xf>
    <xf numFmtId="0" fontId="47"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
  <sheetViews>
    <sheetView tabSelected="1" zoomScale="85" zoomScaleNormal="85" zoomScalePageLayoutView="0" workbookViewId="0" topLeftCell="A1">
      <selection activeCell="H3" sqref="H3:K3"/>
    </sheetView>
  </sheetViews>
  <sheetFormatPr defaultColWidth="9.140625" defaultRowHeight="15"/>
  <cols>
    <col min="1" max="1" width="9.57421875" style="1" customWidth="1"/>
    <col min="2" max="2" width="9.140625" style="1" customWidth="1"/>
    <col min="3" max="3" width="6.00390625" style="1" customWidth="1"/>
    <col min="4" max="4" width="7.7109375" style="1" customWidth="1"/>
    <col min="5" max="5" width="6.421875" style="1" customWidth="1"/>
    <col min="6" max="6" width="7.28125" style="1" customWidth="1"/>
    <col min="7" max="7" width="7.00390625" style="1" customWidth="1"/>
    <col min="8" max="8" width="9.140625" style="1" customWidth="1"/>
    <col min="9" max="9" width="7.28125" style="1" customWidth="1"/>
    <col min="10" max="10" width="7.421875" style="1" customWidth="1"/>
    <col min="11" max="11" width="12.8515625" style="1" customWidth="1"/>
    <col min="12" max="16384" width="9.140625" style="1" customWidth="1"/>
  </cols>
  <sheetData>
    <row r="1" spans="1:11" ht="16.5">
      <c r="A1" s="106" t="s">
        <v>134</v>
      </c>
      <c r="B1" s="106"/>
      <c r="C1" s="106"/>
      <c r="D1" s="106"/>
      <c r="E1" s="106"/>
      <c r="F1" s="106"/>
      <c r="G1" s="106"/>
      <c r="H1" s="106"/>
      <c r="I1" s="106"/>
      <c r="J1" s="106"/>
      <c r="K1" s="106"/>
    </row>
    <row r="2" spans="1:11" ht="33" customHeight="1">
      <c r="A2" s="107" t="s">
        <v>133</v>
      </c>
      <c r="B2" s="108"/>
      <c r="C2" s="108"/>
      <c r="D2" s="108"/>
      <c r="E2" s="108"/>
      <c r="F2" s="108"/>
      <c r="G2" s="108"/>
      <c r="H2" s="108"/>
      <c r="I2" s="108"/>
      <c r="J2" s="108"/>
      <c r="K2" s="108"/>
    </row>
    <row r="3" spans="1:11" ht="115.5" customHeight="1">
      <c r="A3" s="109" t="s">
        <v>1</v>
      </c>
      <c r="B3" s="110"/>
      <c r="C3" s="110"/>
      <c r="D3" s="2"/>
      <c r="E3" s="2"/>
      <c r="F3" s="2"/>
      <c r="G3" s="2"/>
      <c r="H3" s="111" t="s">
        <v>19</v>
      </c>
      <c r="I3" s="111"/>
      <c r="J3" s="111"/>
      <c r="K3" s="111"/>
    </row>
    <row r="4" spans="1:11" ht="30.75" customHeight="1">
      <c r="A4" s="3"/>
      <c r="B4" s="4"/>
      <c r="C4" s="5"/>
      <c r="D4" s="2"/>
      <c r="E4" s="2"/>
      <c r="F4" s="2"/>
      <c r="G4" s="2"/>
      <c r="H4" s="6"/>
      <c r="I4" s="6"/>
      <c r="J4" s="6"/>
      <c r="K4" s="6"/>
    </row>
    <row r="5" spans="1:11" ht="96" customHeight="1">
      <c r="A5" s="2" t="s">
        <v>2</v>
      </c>
      <c r="B5" s="113" t="s">
        <v>194</v>
      </c>
      <c r="C5" s="113"/>
      <c r="D5" s="113"/>
      <c r="E5" s="113"/>
      <c r="F5" s="113"/>
      <c r="G5" s="113"/>
      <c r="H5" s="113"/>
      <c r="I5" s="113"/>
      <c r="J5" s="113"/>
      <c r="K5" s="113"/>
    </row>
    <row r="6" spans="1:11" ht="31.5" customHeight="1">
      <c r="A6" s="7" t="s">
        <v>22</v>
      </c>
      <c r="B6" s="8"/>
      <c r="C6" s="8"/>
      <c r="D6" s="8"/>
      <c r="E6" s="8"/>
      <c r="F6" s="8"/>
      <c r="G6" s="8"/>
      <c r="H6" s="8"/>
      <c r="I6" s="8"/>
      <c r="J6" s="8"/>
      <c r="K6" s="8"/>
    </row>
    <row r="7" spans="1:11" ht="27.75" customHeight="1">
      <c r="A7" s="112" t="s">
        <v>135</v>
      </c>
      <c r="B7" s="112"/>
      <c r="C7" s="112"/>
      <c r="D7" s="112"/>
      <c r="E7" s="112"/>
      <c r="F7" s="112"/>
      <c r="G7" s="112"/>
      <c r="H7" s="112"/>
      <c r="I7" s="112"/>
      <c r="J7" s="112"/>
      <c r="K7" s="112"/>
    </row>
    <row r="8" spans="1:11" ht="36.75" customHeight="1">
      <c r="A8" s="105" t="s">
        <v>136</v>
      </c>
      <c r="B8" s="105"/>
      <c r="C8" s="105"/>
      <c r="D8" s="105"/>
      <c r="E8" s="105"/>
      <c r="F8" s="105"/>
      <c r="G8" s="105"/>
      <c r="H8" s="105"/>
      <c r="I8" s="105"/>
      <c r="J8" s="105"/>
      <c r="K8" s="105"/>
    </row>
    <row r="9" spans="1:11" ht="190.5" customHeight="1">
      <c r="A9" s="104" t="s">
        <v>137</v>
      </c>
      <c r="B9" s="104"/>
      <c r="C9" s="104"/>
      <c r="D9" s="104"/>
      <c r="E9" s="104"/>
      <c r="F9" s="104"/>
      <c r="G9" s="104"/>
      <c r="H9" s="104"/>
      <c r="I9" s="104"/>
      <c r="J9" s="104"/>
      <c r="K9" s="104"/>
    </row>
    <row r="10" spans="1:11" ht="16.5">
      <c r="A10" s="9"/>
      <c r="B10" s="9"/>
      <c r="C10" s="9"/>
      <c r="D10" s="9"/>
      <c r="E10" s="9"/>
      <c r="F10" s="9"/>
      <c r="G10" s="9"/>
      <c r="H10" s="9"/>
      <c r="I10" s="9"/>
      <c r="J10" s="9"/>
      <c r="K10" s="9"/>
    </row>
    <row r="11" spans="1:11" ht="16.5">
      <c r="A11" s="9" t="s">
        <v>77</v>
      </c>
      <c r="B11" s="9"/>
      <c r="C11" s="9"/>
      <c r="D11" s="9"/>
      <c r="E11" s="9"/>
      <c r="F11" s="9"/>
      <c r="G11" s="9"/>
      <c r="H11" s="9"/>
      <c r="I11" s="9"/>
      <c r="J11" s="9"/>
      <c r="K11" s="9"/>
    </row>
  </sheetData>
  <sheetProtection password="E8F5" sheet="1"/>
  <mergeCells count="8">
    <mergeCell ref="A9:K9"/>
    <mergeCell ref="A8:K8"/>
    <mergeCell ref="A1:K1"/>
    <mergeCell ref="A2:K2"/>
    <mergeCell ref="A3:C3"/>
    <mergeCell ref="H3:K3"/>
    <mergeCell ref="A7:K7"/>
    <mergeCell ref="B5:K5"/>
  </mergeCells>
  <printOptions/>
  <pageMargins left="0.7" right="0.7"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34"/>
  <sheetViews>
    <sheetView zoomScaleSheetLayoutView="148" workbookViewId="0" topLeftCell="A1">
      <selection activeCell="B3" sqref="B3:D3"/>
    </sheetView>
  </sheetViews>
  <sheetFormatPr defaultColWidth="9.140625" defaultRowHeight="15"/>
  <cols>
    <col min="1" max="1" width="9.28125" style="11" customWidth="1"/>
    <col min="2" max="2" width="47.8515625" style="12" customWidth="1"/>
    <col min="3" max="3" width="23.140625" style="12" customWidth="1"/>
    <col min="4" max="4" width="17.7109375" style="33" customWidth="1"/>
    <col min="5" max="5" width="11.140625" style="13" customWidth="1"/>
    <col min="6" max="16384" width="9.140625" style="13" customWidth="1"/>
  </cols>
  <sheetData>
    <row r="1" spans="1:4" ht="16.5">
      <c r="A1" s="117" t="s">
        <v>138</v>
      </c>
      <c r="B1" s="117"/>
      <c r="C1" s="117"/>
      <c r="D1" s="117"/>
    </row>
    <row r="2" spans="1:4" ht="23.25" customHeight="1">
      <c r="A2" s="118" t="s">
        <v>78</v>
      </c>
      <c r="B2" s="118"/>
      <c r="C2" s="118"/>
      <c r="D2" s="118"/>
    </row>
    <row r="3" spans="1:11" s="1" customFormat="1" ht="105" customHeight="1">
      <c r="A3" s="14" t="s">
        <v>17</v>
      </c>
      <c r="B3" s="119" t="s">
        <v>194</v>
      </c>
      <c r="C3" s="119"/>
      <c r="D3" s="119"/>
      <c r="E3" s="10"/>
      <c r="F3" s="10"/>
      <c r="G3" s="10"/>
      <c r="H3" s="10"/>
      <c r="I3" s="10"/>
      <c r="J3" s="10"/>
      <c r="K3" s="10"/>
    </row>
    <row r="4" spans="1:4" ht="26.25" customHeight="1">
      <c r="A4" s="120" t="s">
        <v>23</v>
      </c>
      <c r="B4" s="121"/>
      <c r="C4" s="121"/>
      <c r="D4" s="121"/>
    </row>
    <row r="5" spans="1:6" s="17" customFormat="1" ht="30" customHeight="1">
      <c r="A5" s="122" t="s">
        <v>16</v>
      </c>
      <c r="B5" s="122"/>
      <c r="C5" s="15"/>
      <c r="D5" s="27"/>
      <c r="E5" s="16"/>
      <c r="F5" s="16"/>
    </row>
    <row r="6" spans="1:4" ht="38.25" customHeight="1">
      <c r="A6" s="18" t="s">
        <v>18</v>
      </c>
      <c r="B6" s="18" t="s">
        <v>0</v>
      </c>
      <c r="C6" s="18" t="s">
        <v>79</v>
      </c>
      <c r="D6" s="28" t="s">
        <v>80</v>
      </c>
    </row>
    <row r="7" spans="1:4" ht="18" customHeight="1">
      <c r="A7" s="19"/>
      <c r="B7" s="20" t="s">
        <v>3</v>
      </c>
      <c r="C7" s="20"/>
      <c r="D7" s="29"/>
    </row>
    <row r="8" spans="1:4" ht="31.5">
      <c r="A8" s="93" t="s">
        <v>4</v>
      </c>
      <c r="B8" s="21" t="s">
        <v>81</v>
      </c>
      <c r="C8" s="21">
        <f>'Form - III'!F26</f>
        <v>0</v>
      </c>
      <c r="D8" s="30"/>
    </row>
    <row r="9" spans="1:4" ht="35.25" customHeight="1">
      <c r="A9" s="93" t="s">
        <v>5</v>
      </c>
      <c r="B9" s="21" t="s">
        <v>82</v>
      </c>
      <c r="C9" s="21">
        <f>'Form - III'!F34</f>
        <v>0</v>
      </c>
      <c r="D9" s="30"/>
    </row>
    <row r="10" spans="1:4" ht="21" customHeight="1">
      <c r="A10" s="93" t="s">
        <v>6</v>
      </c>
      <c r="B10" s="22" t="s">
        <v>83</v>
      </c>
      <c r="C10" s="22">
        <f>'Form - III'!E39</f>
        <v>0</v>
      </c>
      <c r="D10" s="27"/>
    </row>
    <row r="11" spans="1:4" ht="21" customHeight="1">
      <c r="A11" s="93" t="s">
        <v>7</v>
      </c>
      <c r="B11" s="22" t="s">
        <v>84</v>
      </c>
      <c r="C11" s="22">
        <f>'Form - III'!E43</f>
        <v>0</v>
      </c>
      <c r="D11" s="27"/>
    </row>
    <row r="12" spans="1:4" ht="16.5" customHeight="1">
      <c r="A12" s="93" t="s">
        <v>8</v>
      </c>
      <c r="B12" s="64" t="s">
        <v>85</v>
      </c>
      <c r="C12" s="35">
        <f>'Form - III'!E48</f>
        <v>0</v>
      </c>
      <c r="D12" s="27"/>
    </row>
    <row r="13" spans="1:4" ht="31.5" customHeight="1">
      <c r="A13" s="93" t="s">
        <v>9</v>
      </c>
      <c r="B13" s="64" t="s">
        <v>86</v>
      </c>
      <c r="C13" s="34"/>
      <c r="D13" s="27"/>
    </row>
    <row r="14" spans="1:4" ht="33.75" customHeight="1">
      <c r="A14" s="93" t="s">
        <v>10</v>
      </c>
      <c r="B14" s="64" t="s">
        <v>87</v>
      </c>
      <c r="C14" s="34">
        <f>'Form - III'!E56</f>
        <v>0</v>
      </c>
      <c r="D14" s="27"/>
    </row>
    <row r="15" spans="1:4" ht="21" customHeight="1">
      <c r="A15" s="93" t="s">
        <v>11</v>
      </c>
      <c r="B15" s="64" t="s">
        <v>12</v>
      </c>
      <c r="C15" s="35">
        <f>'Form - III'!E80</f>
        <v>0</v>
      </c>
      <c r="D15" s="27"/>
    </row>
    <row r="16" spans="1:4" ht="43.5" customHeight="1">
      <c r="A16" s="93" t="s">
        <v>26</v>
      </c>
      <c r="B16" s="64" t="s">
        <v>155</v>
      </c>
      <c r="C16" s="35">
        <f>'Form - III'!E102</f>
        <v>0</v>
      </c>
      <c r="D16" s="27"/>
    </row>
    <row r="17" spans="1:4" ht="33.75" customHeight="1">
      <c r="A17" s="94" t="s">
        <v>27</v>
      </c>
      <c r="B17" s="64" t="s">
        <v>139</v>
      </c>
      <c r="C17" s="95"/>
      <c r="D17" s="30"/>
    </row>
    <row r="18" spans="1:4" ht="21" customHeight="1">
      <c r="A18" s="93"/>
      <c r="B18" s="65" t="s">
        <v>28</v>
      </c>
      <c r="C18" s="24">
        <f>SUM(C8:C17)</f>
        <v>0</v>
      </c>
      <c r="D18" s="30"/>
    </row>
    <row r="19" spans="1:4" ht="21" customHeight="1">
      <c r="A19" s="15" t="s">
        <v>21</v>
      </c>
      <c r="B19" s="23" t="s">
        <v>20</v>
      </c>
      <c r="C19" s="23"/>
      <c r="D19" s="25"/>
    </row>
    <row r="20" spans="1:4" ht="19.5" customHeight="1">
      <c r="A20" s="15"/>
      <c r="B20" s="21" t="s">
        <v>29</v>
      </c>
      <c r="C20" s="23"/>
      <c r="D20" s="25"/>
    </row>
    <row r="21" spans="1:4" ht="37.5" customHeight="1">
      <c r="A21" s="93" t="s">
        <v>140</v>
      </c>
      <c r="B21" s="22" t="s">
        <v>156</v>
      </c>
      <c r="C21" s="20"/>
      <c r="D21" s="29">
        <f>'Form IV'!F11</f>
        <v>0</v>
      </c>
    </row>
    <row r="22" spans="1:4" ht="27" customHeight="1">
      <c r="A22" s="93" t="s">
        <v>141</v>
      </c>
      <c r="B22" s="21" t="s">
        <v>30</v>
      </c>
      <c r="C22" s="23"/>
      <c r="D22" s="31">
        <f>'Form IV'!F25</f>
        <v>0</v>
      </c>
    </row>
    <row r="23" spans="1:4" s="76" customFormat="1" ht="27" customHeight="1">
      <c r="A23" s="93" t="s">
        <v>187</v>
      </c>
      <c r="B23" s="21" t="s">
        <v>188</v>
      </c>
      <c r="C23" s="23"/>
      <c r="D23" s="31">
        <f>'Form IV'!F29</f>
        <v>0</v>
      </c>
    </row>
    <row r="24" spans="1:4" ht="16.5">
      <c r="A24" s="26"/>
      <c r="B24" s="21" t="s">
        <v>31</v>
      </c>
      <c r="C24" s="23"/>
      <c r="D24" s="31">
        <f>SUM(D21:D22)</f>
        <v>0</v>
      </c>
    </row>
    <row r="25" spans="1:4" ht="15.75" customHeight="1">
      <c r="A25" s="123" t="s">
        <v>88</v>
      </c>
      <c r="B25" s="123"/>
      <c r="C25" s="23"/>
      <c r="D25" s="32"/>
    </row>
    <row r="26" spans="1:4" ht="16.5">
      <c r="A26" s="26" t="s">
        <v>4</v>
      </c>
      <c r="B26" s="21" t="s">
        <v>32</v>
      </c>
      <c r="C26" s="21"/>
      <c r="D26" s="95"/>
    </row>
    <row r="27" spans="1:4" ht="16.5">
      <c r="A27" s="26" t="s">
        <v>5</v>
      </c>
      <c r="B27" s="21" t="s">
        <v>33</v>
      </c>
      <c r="C27" s="21"/>
      <c r="D27" s="95"/>
    </row>
    <row r="28" spans="1:4" ht="16.5">
      <c r="A28" s="26" t="s">
        <v>6</v>
      </c>
      <c r="B28" s="21" t="s">
        <v>34</v>
      </c>
      <c r="C28" s="21"/>
      <c r="D28" s="95"/>
    </row>
    <row r="29" spans="1:4" ht="20.25" customHeight="1">
      <c r="A29" s="26"/>
      <c r="B29" s="23" t="s">
        <v>35</v>
      </c>
      <c r="C29" s="21"/>
      <c r="D29" s="95"/>
    </row>
    <row r="30" spans="1:4" ht="16.5">
      <c r="A30" s="26"/>
      <c r="B30" s="21" t="s">
        <v>36</v>
      </c>
      <c r="C30" s="21"/>
      <c r="D30" s="95"/>
    </row>
    <row r="31" spans="1:4" ht="16.5">
      <c r="A31" s="26"/>
      <c r="B31" s="23" t="s">
        <v>37</v>
      </c>
      <c r="C31" s="21"/>
      <c r="D31" s="95"/>
    </row>
    <row r="32" spans="1:4" ht="102" customHeight="1">
      <c r="A32" s="114" t="s">
        <v>157</v>
      </c>
      <c r="B32" s="115"/>
      <c r="C32" s="115"/>
      <c r="D32" s="115"/>
    </row>
    <row r="33" spans="1:4" ht="29.25" customHeight="1">
      <c r="A33" s="116" t="s">
        <v>38</v>
      </c>
      <c r="B33" s="116"/>
      <c r="C33" s="116"/>
      <c r="D33" s="116"/>
    </row>
    <row r="34" spans="1:4" ht="54" customHeight="1">
      <c r="A34" s="116" t="s">
        <v>158</v>
      </c>
      <c r="B34" s="116"/>
      <c r="C34" s="116"/>
      <c r="D34" s="116"/>
    </row>
  </sheetData>
  <sheetProtection password="E8F5" sheet="1"/>
  <mergeCells count="9">
    <mergeCell ref="A32:D32"/>
    <mergeCell ref="A33:D33"/>
    <mergeCell ref="A34:D34"/>
    <mergeCell ref="A1:D1"/>
    <mergeCell ref="A2:D2"/>
    <mergeCell ref="B3:D3"/>
    <mergeCell ref="A4:D4"/>
    <mergeCell ref="A5:B5"/>
    <mergeCell ref="A25:B25"/>
  </mergeCells>
  <dataValidations count="1">
    <dataValidation allowBlank="1" showInputMessage="1" showErrorMessage="1" error="Enter Values in Numericals between 1 to 100" sqref="D5 D8:D20"/>
  </dataValidations>
  <printOptions/>
  <pageMargins left="0.7086614173228347" right="0.7086614173228347" top="0.7480314960629921" bottom="0.7480314960629921" header="0.31496062992125984" footer="0.31496062992125984"/>
  <pageSetup horizontalDpi="600" verticalDpi="600" orientation="portrait" paperSize="9" scale="75" r:id="rId1"/>
  <headerFooter>
    <oddHeader>&amp;RFINANCIAL PROPOSAL</oddHeader>
  </headerFooter>
</worksheet>
</file>

<file path=xl/worksheets/sheet3.xml><?xml version="1.0" encoding="utf-8"?>
<worksheet xmlns="http://schemas.openxmlformats.org/spreadsheetml/2006/main" xmlns:r="http://schemas.openxmlformats.org/officeDocument/2006/relationships">
  <dimension ref="A1:F104"/>
  <sheetViews>
    <sheetView zoomScale="130" zoomScaleNormal="130" zoomScaleSheetLayoutView="148" workbookViewId="0" topLeftCell="A22">
      <selection activeCell="J84" sqref="J84"/>
    </sheetView>
  </sheetViews>
  <sheetFormatPr defaultColWidth="9.140625" defaultRowHeight="15"/>
  <cols>
    <col min="1" max="1" width="6.28125" style="11" customWidth="1"/>
    <col min="2" max="2" width="40.140625" style="12" customWidth="1"/>
    <col min="3" max="3" width="13.140625" style="12" customWidth="1"/>
    <col min="4" max="4" width="24.140625" style="33" customWidth="1"/>
    <col min="5" max="5" width="14.7109375" style="13" customWidth="1"/>
    <col min="6" max="6" width="11.140625" style="13" customWidth="1"/>
    <col min="7" max="16384" width="9.140625" style="13" customWidth="1"/>
  </cols>
  <sheetData>
    <row r="1" spans="1:6" ht="15.75" customHeight="1">
      <c r="A1" s="117" t="s">
        <v>142</v>
      </c>
      <c r="B1" s="117"/>
      <c r="C1" s="117"/>
      <c r="D1" s="117"/>
      <c r="E1" s="117"/>
      <c r="F1" s="117"/>
    </row>
    <row r="2" spans="1:2" ht="18" customHeight="1">
      <c r="A2" s="13"/>
      <c r="B2" s="68"/>
    </row>
    <row r="3" spans="1:6" ht="17.25" customHeight="1">
      <c r="A3" s="51" t="s">
        <v>4</v>
      </c>
      <c r="B3" s="127" t="s">
        <v>81</v>
      </c>
      <c r="C3" s="127"/>
      <c r="D3" s="127"/>
      <c r="E3" s="127"/>
      <c r="F3" s="127"/>
    </row>
    <row r="4" spans="1:6" ht="60">
      <c r="A4" s="42" t="s">
        <v>89</v>
      </c>
      <c r="B4" s="42" t="s">
        <v>90</v>
      </c>
      <c r="C4" s="62" t="s">
        <v>168</v>
      </c>
      <c r="D4" s="42" t="s">
        <v>14</v>
      </c>
      <c r="E4" s="62" t="s">
        <v>39</v>
      </c>
      <c r="F4" s="62" t="s">
        <v>169</v>
      </c>
    </row>
    <row r="5" spans="1:6" ht="16.5">
      <c r="A5" s="41"/>
      <c r="B5" s="138" t="s">
        <v>91</v>
      </c>
      <c r="C5" s="138"/>
      <c r="D5" s="138"/>
      <c r="E5" s="41"/>
      <c r="F5" s="41"/>
    </row>
    <row r="6" spans="1:6" ht="16.5">
      <c r="A6" s="43">
        <v>1</v>
      </c>
      <c r="B6" s="58" t="s">
        <v>159</v>
      </c>
      <c r="C6" s="43">
        <v>12</v>
      </c>
      <c r="D6" s="96"/>
      <c r="E6" s="96"/>
      <c r="F6" s="43">
        <f>C6*E6</f>
        <v>0</v>
      </c>
    </row>
    <row r="7" spans="1:6" ht="19.5" customHeight="1">
      <c r="A7" s="43">
        <v>2</v>
      </c>
      <c r="B7" s="57" t="s">
        <v>161</v>
      </c>
      <c r="C7" s="43">
        <v>6</v>
      </c>
      <c r="D7" s="96"/>
      <c r="E7" s="96"/>
      <c r="F7" s="60">
        <f aca="true" t="shared" si="0" ref="F7:F17">C7*E7</f>
        <v>0</v>
      </c>
    </row>
    <row r="8" spans="1:6" ht="16.5">
      <c r="A8" s="43">
        <v>3</v>
      </c>
      <c r="B8" s="57" t="s">
        <v>160</v>
      </c>
      <c r="C8" s="43">
        <v>3</v>
      </c>
      <c r="D8" s="96"/>
      <c r="E8" s="96"/>
      <c r="F8" s="60">
        <f t="shared" si="0"/>
        <v>0</v>
      </c>
    </row>
    <row r="9" spans="1:6" ht="16.5">
      <c r="A9" s="43">
        <v>4</v>
      </c>
      <c r="B9" s="57" t="s">
        <v>162</v>
      </c>
      <c r="C9" s="43">
        <v>3</v>
      </c>
      <c r="D9" s="96"/>
      <c r="E9" s="96"/>
      <c r="F9" s="60">
        <f t="shared" si="0"/>
        <v>0</v>
      </c>
    </row>
    <row r="10" spans="1:6" ht="16.5">
      <c r="A10" s="43">
        <v>5</v>
      </c>
      <c r="B10" s="57" t="s">
        <v>166</v>
      </c>
      <c r="C10" s="43">
        <v>3</v>
      </c>
      <c r="D10" s="96"/>
      <c r="E10" s="96"/>
      <c r="F10" s="60">
        <f t="shared" si="0"/>
        <v>0</v>
      </c>
    </row>
    <row r="11" spans="1:6" ht="16.5">
      <c r="A11" s="43">
        <v>6</v>
      </c>
      <c r="B11" s="57" t="s">
        <v>163</v>
      </c>
      <c r="C11" s="43">
        <v>9</v>
      </c>
      <c r="D11" s="96"/>
      <c r="E11" s="96"/>
      <c r="F11" s="60">
        <f t="shared" si="0"/>
        <v>0</v>
      </c>
    </row>
    <row r="12" spans="1:6" ht="16.5">
      <c r="A12" s="43">
        <v>7</v>
      </c>
      <c r="B12" s="57" t="s">
        <v>164</v>
      </c>
      <c r="C12" s="43">
        <v>2</v>
      </c>
      <c r="D12" s="96"/>
      <c r="E12" s="96"/>
      <c r="F12" s="60">
        <f t="shared" si="0"/>
        <v>0</v>
      </c>
    </row>
    <row r="13" spans="1:6" ht="16.5">
      <c r="A13" s="43">
        <v>8</v>
      </c>
      <c r="B13" s="57" t="s">
        <v>165</v>
      </c>
      <c r="C13" s="43">
        <v>1</v>
      </c>
      <c r="D13" s="96"/>
      <c r="E13" s="96"/>
      <c r="F13" s="60">
        <f t="shared" si="0"/>
        <v>0</v>
      </c>
    </row>
    <row r="14" spans="1:6" ht="16.5">
      <c r="A14" s="43"/>
      <c r="B14" s="39" t="s">
        <v>92</v>
      </c>
      <c r="C14" s="49"/>
      <c r="D14" s="67"/>
      <c r="E14" s="67"/>
      <c r="F14" s="60"/>
    </row>
    <row r="15" spans="1:6" ht="16.5">
      <c r="A15" s="43">
        <v>9</v>
      </c>
      <c r="B15" s="57" t="s">
        <v>190</v>
      </c>
      <c r="C15" s="43">
        <v>6</v>
      </c>
      <c r="D15" s="96"/>
      <c r="E15" s="96"/>
      <c r="F15" s="60">
        <f t="shared" si="0"/>
        <v>0</v>
      </c>
    </row>
    <row r="16" spans="1:6" ht="16.5">
      <c r="A16" s="43">
        <v>10</v>
      </c>
      <c r="B16" s="57" t="s">
        <v>191</v>
      </c>
      <c r="C16" s="43">
        <v>3</v>
      </c>
      <c r="D16" s="96"/>
      <c r="E16" s="96"/>
      <c r="F16" s="60">
        <f t="shared" si="0"/>
        <v>0</v>
      </c>
    </row>
    <row r="17" spans="1:6" ht="33">
      <c r="A17" s="43">
        <v>11</v>
      </c>
      <c r="B17" s="57" t="s">
        <v>192</v>
      </c>
      <c r="C17" s="43">
        <v>6</v>
      </c>
      <c r="D17" s="96"/>
      <c r="E17" s="96"/>
      <c r="F17" s="60">
        <f t="shared" si="0"/>
        <v>0</v>
      </c>
    </row>
    <row r="18" spans="1:6" ht="16.5">
      <c r="A18" s="43"/>
      <c r="B18" s="61" t="s">
        <v>40</v>
      </c>
      <c r="C18" s="64"/>
      <c r="D18" s="43"/>
      <c r="E18" s="43"/>
      <c r="F18" s="43">
        <f>SUM(F6:F17)</f>
        <v>0</v>
      </c>
    </row>
    <row r="19" spans="1:6" ht="33" customHeight="1">
      <c r="A19" s="60"/>
      <c r="B19" s="61" t="s">
        <v>41</v>
      </c>
      <c r="C19" s="132" t="s">
        <v>93</v>
      </c>
      <c r="D19" s="132"/>
      <c r="E19" s="132"/>
      <c r="F19" s="132"/>
    </row>
    <row r="20" spans="1:6" s="76" customFormat="1" ht="20.25" customHeight="1">
      <c r="A20" s="60">
        <v>1</v>
      </c>
      <c r="B20" s="58"/>
      <c r="C20" s="96"/>
      <c r="D20" s="96"/>
      <c r="E20" s="96"/>
      <c r="F20" s="60">
        <f>C20*E20</f>
        <v>0</v>
      </c>
    </row>
    <row r="21" spans="1:6" s="76" customFormat="1" ht="20.25" customHeight="1">
      <c r="A21" s="60">
        <v>2</v>
      </c>
      <c r="B21" s="58"/>
      <c r="C21" s="96"/>
      <c r="D21" s="96"/>
      <c r="E21" s="96"/>
      <c r="F21" s="60">
        <f>C21*E21</f>
        <v>0</v>
      </c>
    </row>
    <row r="22" spans="1:6" s="76" customFormat="1" ht="20.25" customHeight="1">
      <c r="A22" s="60">
        <v>3</v>
      </c>
      <c r="B22" s="58"/>
      <c r="C22" s="96"/>
      <c r="D22" s="96"/>
      <c r="E22" s="96"/>
      <c r="F22" s="60">
        <f>C22*E22</f>
        <v>0</v>
      </c>
    </row>
    <row r="23" spans="1:6" s="76" customFormat="1" ht="20.25" customHeight="1">
      <c r="A23" s="60">
        <v>4</v>
      </c>
      <c r="B23" s="58"/>
      <c r="C23" s="96"/>
      <c r="D23" s="96"/>
      <c r="E23" s="96"/>
      <c r="F23" s="60">
        <f>C23*E23</f>
        <v>0</v>
      </c>
    </row>
    <row r="24" spans="1:6" s="76" customFormat="1" ht="20.25" customHeight="1">
      <c r="A24" s="60">
        <v>5</v>
      </c>
      <c r="B24" s="58"/>
      <c r="C24" s="96"/>
      <c r="D24" s="96"/>
      <c r="E24" s="96"/>
      <c r="F24" s="60">
        <f>C24*E24</f>
        <v>0</v>
      </c>
    </row>
    <row r="25" spans="1:6" s="76" customFormat="1" ht="20.25" customHeight="1">
      <c r="A25" s="60"/>
      <c r="B25" s="59" t="s">
        <v>167</v>
      </c>
      <c r="C25" s="60"/>
      <c r="D25" s="60"/>
      <c r="E25" s="60"/>
      <c r="F25" s="60">
        <f>SUM(F20:F24)</f>
        <v>0</v>
      </c>
    </row>
    <row r="26" spans="1:6" s="76" customFormat="1" ht="20.25" customHeight="1">
      <c r="A26" s="60"/>
      <c r="B26" s="59" t="s">
        <v>15</v>
      </c>
      <c r="C26" s="60"/>
      <c r="D26" s="60"/>
      <c r="E26" s="60"/>
      <c r="F26" s="60">
        <f>F18+F25</f>
        <v>0</v>
      </c>
    </row>
    <row r="27" spans="1:6" s="76" customFormat="1" ht="20.25" customHeight="1">
      <c r="A27" s="79"/>
      <c r="B27" s="81"/>
      <c r="C27" s="79"/>
      <c r="D27" s="79"/>
      <c r="E27" s="79"/>
      <c r="F27" s="79"/>
    </row>
    <row r="28" spans="1:6" ht="20.25" customHeight="1">
      <c r="A28" s="60" t="s">
        <v>5</v>
      </c>
      <c r="B28" s="141" t="s">
        <v>25</v>
      </c>
      <c r="C28" s="141"/>
      <c r="D28" s="141"/>
      <c r="E28" s="141"/>
      <c r="F28" s="141"/>
    </row>
    <row r="29" spans="1:6" ht="30">
      <c r="A29" s="40" t="s">
        <v>89</v>
      </c>
      <c r="B29" s="40" t="s">
        <v>13</v>
      </c>
      <c r="C29" s="40" t="s">
        <v>14</v>
      </c>
      <c r="D29" s="40" t="s">
        <v>49</v>
      </c>
      <c r="E29" s="59" t="s">
        <v>173</v>
      </c>
      <c r="F29" s="40" t="s">
        <v>50</v>
      </c>
    </row>
    <row r="30" spans="1:6" ht="16.5">
      <c r="A30" s="37">
        <v>1</v>
      </c>
      <c r="B30" s="36" t="s">
        <v>44</v>
      </c>
      <c r="C30" s="96"/>
      <c r="D30" s="96"/>
      <c r="E30" s="96"/>
      <c r="F30" s="37">
        <f>D30*E30</f>
        <v>0</v>
      </c>
    </row>
    <row r="31" spans="1:6" ht="16.5">
      <c r="A31" s="37">
        <v>2</v>
      </c>
      <c r="B31" s="36" t="s">
        <v>45</v>
      </c>
      <c r="C31" s="96"/>
      <c r="D31" s="96"/>
      <c r="E31" s="96"/>
      <c r="F31" s="60">
        <f>D31*E31</f>
        <v>0</v>
      </c>
    </row>
    <row r="32" spans="1:6" ht="16.5">
      <c r="A32" s="37">
        <v>3</v>
      </c>
      <c r="B32" s="36" t="s">
        <v>46</v>
      </c>
      <c r="C32" s="96"/>
      <c r="D32" s="96"/>
      <c r="E32" s="96"/>
      <c r="F32" s="60">
        <f>D32*E32</f>
        <v>0</v>
      </c>
    </row>
    <row r="33" spans="1:6" ht="16.5">
      <c r="A33" s="37">
        <v>4</v>
      </c>
      <c r="B33" s="50" t="s">
        <v>47</v>
      </c>
      <c r="C33" s="96"/>
      <c r="D33" s="96"/>
      <c r="E33" s="96"/>
      <c r="F33" s="60">
        <f>D33*E33</f>
        <v>0</v>
      </c>
    </row>
    <row r="34" spans="1:6" ht="16.5">
      <c r="A34" s="37"/>
      <c r="B34" s="36"/>
      <c r="C34" s="36"/>
      <c r="D34" s="50" t="s">
        <v>94</v>
      </c>
      <c r="E34" s="37"/>
      <c r="F34" s="37">
        <f>SUM(F30:F33)</f>
        <v>0</v>
      </c>
    </row>
    <row r="36" spans="1:2" ht="16.5">
      <c r="A36" s="66" t="s">
        <v>6</v>
      </c>
      <c r="B36" s="68" t="s">
        <v>185</v>
      </c>
    </row>
    <row r="37" spans="1:5" ht="30">
      <c r="A37" s="42" t="s">
        <v>89</v>
      </c>
      <c r="B37" s="44" t="s">
        <v>0</v>
      </c>
      <c r="C37" s="63" t="s">
        <v>170</v>
      </c>
      <c r="D37" s="44" t="s">
        <v>95</v>
      </c>
      <c r="E37" s="44" t="s">
        <v>96</v>
      </c>
    </row>
    <row r="38" spans="1:5" ht="68.25" customHeight="1">
      <c r="A38" s="82">
        <v>1</v>
      </c>
      <c r="B38" s="80" t="s">
        <v>171</v>
      </c>
      <c r="C38" s="86">
        <v>12</v>
      </c>
      <c r="D38" s="97"/>
      <c r="E38" s="63">
        <f>C38*D38</f>
        <v>0</v>
      </c>
    </row>
    <row r="39" spans="1:5" ht="15" customHeight="1">
      <c r="A39" s="54"/>
      <c r="B39" s="55" t="s">
        <v>15</v>
      </c>
      <c r="C39" s="56"/>
      <c r="D39" s="54"/>
      <c r="E39" s="62">
        <f>E38</f>
        <v>0</v>
      </c>
    </row>
    <row r="40" spans="1:5" s="76" customFormat="1" ht="16.5">
      <c r="A40" s="69"/>
      <c r="B40" s="83"/>
      <c r="C40" s="84"/>
      <c r="D40" s="85"/>
      <c r="E40" s="85"/>
    </row>
    <row r="41" spans="1:5" ht="16.5">
      <c r="A41" s="70" t="s">
        <v>7</v>
      </c>
      <c r="B41" s="128" t="s">
        <v>143</v>
      </c>
      <c r="C41" s="128"/>
      <c r="D41" s="128"/>
      <c r="E41" s="128"/>
    </row>
    <row r="42" spans="1:5" ht="30">
      <c r="A42" s="69"/>
      <c r="B42" s="139" t="s">
        <v>144</v>
      </c>
      <c r="C42" s="62" t="s">
        <v>172</v>
      </c>
      <c r="D42" s="62" t="s">
        <v>173</v>
      </c>
      <c r="E42" s="62" t="s">
        <v>174</v>
      </c>
    </row>
    <row r="43" spans="1:5" ht="16.5">
      <c r="A43" s="69"/>
      <c r="B43" s="140"/>
      <c r="C43" s="86">
        <v>12</v>
      </c>
      <c r="D43" s="98"/>
      <c r="E43" s="62">
        <f>C43*D43</f>
        <v>0</v>
      </c>
    </row>
    <row r="44" spans="2:5" ht="16.5">
      <c r="B44" s="71"/>
      <c r="C44" s="71"/>
      <c r="D44" s="72"/>
      <c r="E44" s="73"/>
    </row>
    <row r="45" spans="1:5" ht="39" customHeight="1">
      <c r="A45" s="66" t="s">
        <v>8</v>
      </c>
      <c r="B45" s="129" t="s">
        <v>175</v>
      </c>
      <c r="C45" s="129"/>
      <c r="D45" s="129"/>
      <c r="E45" s="129"/>
    </row>
    <row r="46" spans="1:5" ht="30">
      <c r="A46" s="62" t="s">
        <v>89</v>
      </c>
      <c r="B46" s="63" t="s">
        <v>0</v>
      </c>
      <c r="C46" s="63" t="s">
        <v>170</v>
      </c>
      <c r="D46" s="63" t="s">
        <v>95</v>
      </c>
      <c r="E46" s="63" t="s">
        <v>96</v>
      </c>
    </row>
    <row r="47" spans="1:5" ht="30" customHeight="1">
      <c r="A47" s="53">
        <v>1</v>
      </c>
      <c r="B47" s="60" t="s">
        <v>176</v>
      </c>
      <c r="C47" s="86">
        <v>12</v>
      </c>
      <c r="D47" s="98"/>
      <c r="E47" s="62">
        <f>C47*D47</f>
        <v>0</v>
      </c>
    </row>
    <row r="48" spans="4:5" ht="21" customHeight="1">
      <c r="D48" s="13" t="s">
        <v>145</v>
      </c>
      <c r="E48" s="51">
        <f>E47</f>
        <v>0</v>
      </c>
    </row>
    <row r="49" ht="16.5">
      <c r="D49" s="13"/>
    </row>
    <row r="50" spans="1:5" ht="16.5">
      <c r="A50" s="116" t="s">
        <v>97</v>
      </c>
      <c r="B50" s="116"/>
      <c r="C50" s="116"/>
      <c r="D50" s="116"/>
      <c r="E50" s="116"/>
    </row>
    <row r="51" spans="1:5" ht="30">
      <c r="A51" s="49" t="s">
        <v>24</v>
      </c>
      <c r="B51" s="49" t="s">
        <v>51</v>
      </c>
      <c r="C51" s="49" t="s">
        <v>42</v>
      </c>
      <c r="D51" s="49" t="s">
        <v>98</v>
      </c>
      <c r="E51" s="49" t="s">
        <v>99</v>
      </c>
    </row>
    <row r="52" spans="1:5" ht="16.5">
      <c r="A52" s="47">
        <v>1</v>
      </c>
      <c r="B52" s="47" t="s">
        <v>52</v>
      </c>
      <c r="C52" s="59">
        <v>12</v>
      </c>
      <c r="D52" s="99"/>
      <c r="E52" s="62">
        <f>C52*D52</f>
        <v>0</v>
      </c>
    </row>
    <row r="53" spans="1:5" ht="16.5">
      <c r="A53" s="47">
        <v>2</v>
      </c>
      <c r="B53" s="47" t="s">
        <v>53</v>
      </c>
      <c r="C53" s="59">
        <v>12</v>
      </c>
      <c r="D53" s="99"/>
      <c r="E53" s="62">
        <f>C53*D53</f>
        <v>0</v>
      </c>
    </row>
    <row r="54" spans="1:5" ht="16.5">
      <c r="A54" s="47">
        <v>3</v>
      </c>
      <c r="B54" s="47" t="s">
        <v>54</v>
      </c>
      <c r="C54" s="59">
        <v>12</v>
      </c>
      <c r="D54" s="99"/>
      <c r="E54" s="62">
        <f>C54*D54</f>
        <v>0</v>
      </c>
    </row>
    <row r="55" spans="1:5" ht="33">
      <c r="A55" s="47">
        <v>4</v>
      </c>
      <c r="B55" s="47" t="s">
        <v>154</v>
      </c>
      <c r="C55" s="59">
        <v>12</v>
      </c>
      <c r="D55" s="99"/>
      <c r="E55" s="62">
        <f>C55*D55</f>
        <v>0</v>
      </c>
    </row>
    <row r="56" spans="1:5" ht="16.5">
      <c r="A56" s="45"/>
      <c r="B56" s="47" t="s">
        <v>100</v>
      </c>
      <c r="C56" s="87"/>
      <c r="D56" s="45"/>
      <c r="E56" s="62">
        <f>SUM(E52:E55)</f>
        <v>0</v>
      </c>
    </row>
    <row r="58" spans="1:5" ht="16.5">
      <c r="A58" s="116" t="s">
        <v>101</v>
      </c>
      <c r="B58" s="116"/>
      <c r="C58" s="116"/>
      <c r="D58" s="116"/>
      <c r="E58" s="116"/>
    </row>
    <row r="60" spans="1:6" ht="30">
      <c r="A60" s="42" t="s">
        <v>24</v>
      </c>
      <c r="B60" s="42" t="s">
        <v>0</v>
      </c>
      <c r="C60" s="130" t="s">
        <v>177</v>
      </c>
      <c r="D60" s="131"/>
      <c r="E60" s="42" t="s">
        <v>43</v>
      </c>
      <c r="F60" s="42" t="s">
        <v>113</v>
      </c>
    </row>
    <row r="61" spans="1:6" ht="16.5">
      <c r="A61" s="46">
        <v>1</v>
      </c>
      <c r="B61" s="38" t="s">
        <v>56</v>
      </c>
      <c r="C61" s="133">
        <v>12</v>
      </c>
      <c r="D61" s="134"/>
      <c r="E61" s="100"/>
      <c r="F61" s="49">
        <f>C61*E61</f>
        <v>0</v>
      </c>
    </row>
    <row r="62" spans="1:6" ht="16.5" customHeight="1">
      <c r="A62" s="45"/>
      <c r="B62" s="45"/>
      <c r="C62" s="142"/>
      <c r="D62" s="143"/>
      <c r="E62" s="43" t="s">
        <v>15</v>
      </c>
      <c r="F62" s="49">
        <f>F61</f>
        <v>0</v>
      </c>
    </row>
    <row r="64" spans="1:5" ht="17.25" customHeight="1">
      <c r="A64" s="116" t="s">
        <v>102</v>
      </c>
      <c r="B64" s="116"/>
      <c r="C64" s="116"/>
      <c r="D64" s="116"/>
      <c r="E64" s="116"/>
    </row>
    <row r="66" spans="1:5" ht="30">
      <c r="A66" s="42" t="s">
        <v>24</v>
      </c>
      <c r="B66" s="42" t="s">
        <v>0</v>
      </c>
      <c r="C66" s="42" t="s">
        <v>103</v>
      </c>
      <c r="D66" s="42" t="s">
        <v>104</v>
      </c>
      <c r="E66" s="42" t="s">
        <v>50</v>
      </c>
    </row>
    <row r="67" spans="1:5" ht="16.5">
      <c r="A67" s="49">
        <v>1</v>
      </c>
      <c r="B67" s="57" t="s">
        <v>178</v>
      </c>
      <c r="C67" s="59">
        <v>36</v>
      </c>
      <c r="D67" s="99"/>
      <c r="E67" s="62">
        <f>C67*D67</f>
        <v>0</v>
      </c>
    </row>
    <row r="68" spans="1:5" ht="16.5">
      <c r="A68" s="49">
        <v>2</v>
      </c>
      <c r="B68" s="38" t="s">
        <v>58</v>
      </c>
      <c r="C68" s="40">
        <v>3</v>
      </c>
      <c r="D68" s="99"/>
      <c r="E68" s="62">
        <f aca="true" t="shared" si="1" ref="E68:E79">C68*D68</f>
        <v>0</v>
      </c>
    </row>
    <row r="69" spans="1:5" ht="33">
      <c r="A69" s="49">
        <v>3</v>
      </c>
      <c r="B69" s="38" t="s">
        <v>105</v>
      </c>
      <c r="C69" s="40">
        <v>4</v>
      </c>
      <c r="D69" s="99"/>
      <c r="E69" s="62">
        <f t="shared" si="1"/>
        <v>0</v>
      </c>
    </row>
    <row r="70" spans="1:5" ht="16.5">
      <c r="A70" s="49">
        <v>4</v>
      </c>
      <c r="B70" s="38" t="s">
        <v>59</v>
      </c>
      <c r="C70" s="40">
        <v>4</v>
      </c>
      <c r="D70" s="99"/>
      <c r="E70" s="62">
        <f t="shared" si="1"/>
        <v>0</v>
      </c>
    </row>
    <row r="71" spans="1:5" ht="16.5">
      <c r="A71" s="49">
        <v>5</v>
      </c>
      <c r="B71" s="38" t="s">
        <v>60</v>
      </c>
      <c r="C71" s="40">
        <v>6</v>
      </c>
      <c r="D71" s="99"/>
      <c r="E71" s="62">
        <f t="shared" si="1"/>
        <v>0</v>
      </c>
    </row>
    <row r="72" spans="1:5" ht="16.5">
      <c r="A72" s="49">
        <v>6</v>
      </c>
      <c r="B72" s="38" t="s">
        <v>61</v>
      </c>
      <c r="C72" s="40">
        <v>6</v>
      </c>
      <c r="D72" s="99"/>
      <c r="E72" s="62">
        <f t="shared" si="1"/>
        <v>0</v>
      </c>
    </row>
    <row r="73" spans="1:5" ht="33">
      <c r="A73" s="49">
        <v>7</v>
      </c>
      <c r="B73" s="38" t="s">
        <v>106</v>
      </c>
      <c r="C73" s="40">
        <v>4</v>
      </c>
      <c r="D73" s="99"/>
      <c r="E73" s="62">
        <f t="shared" si="1"/>
        <v>0</v>
      </c>
    </row>
    <row r="74" spans="1:5" ht="33">
      <c r="A74" s="49">
        <v>8</v>
      </c>
      <c r="B74" s="38" t="s">
        <v>107</v>
      </c>
      <c r="C74" s="40">
        <v>6</v>
      </c>
      <c r="D74" s="99"/>
      <c r="E74" s="62">
        <f t="shared" si="1"/>
        <v>0</v>
      </c>
    </row>
    <row r="75" spans="1:5" ht="60.75" customHeight="1">
      <c r="A75" s="49">
        <v>9</v>
      </c>
      <c r="B75" s="48" t="s">
        <v>148</v>
      </c>
      <c r="C75" s="40">
        <v>4</v>
      </c>
      <c r="D75" s="99"/>
      <c r="E75" s="62">
        <f t="shared" si="1"/>
        <v>0</v>
      </c>
    </row>
    <row r="76" spans="1:5" ht="16.5">
      <c r="A76" s="49">
        <v>10</v>
      </c>
      <c r="B76" s="38" t="s">
        <v>62</v>
      </c>
      <c r="C76" s="40">
        <v>4</v>
      </c>
      <c r="D76" s="99"/>
      <c r="E76" s="62">
        <f t="shared" si="1"/>
        <v>0</v>
      </c>
    </row>
    <row r="77" spans="1:5" ht="33.75" customHeight="1">
      <c r="A77" s="49">
        <v>11</v>
      </c>
      <c r="B77" s="48" t="s">
        <v>108</v>
      </c>
      <c r="C77" s="40">
        <v>6</v>
      </c>
      <c r="D77" s="99"/>
      <c r="E77" s="62">
        <f t="shared" si="1"/>
        <v>0</v>
      </c>
    </row>
    <row r="78" spans="1:5" ht="16.5">
      <c r="A78" s="49">
        <v>12</v>
      </c>
      <c r="B78" s="38" t="s">
        <v>63</v>
      </c>
      <c r="C78" s="40">
        <v>6</v>
      </c>
      <c r="D78" s="99"/>
      <c r="E78" s="62">
        <f t="shared" si="1"/>
        <v>0</v>
      </c>
    </row>
    <row r="79" spans="1:5" ht="49.5">
      <c r="A79" s="49">
        <v>13</v>
      </c>
      <c r="B79" s="38" t="s">
        <v>109</v>
      </c>
      <c r="C79" s="40">
        <v>9</v>
      </c>
      <c r="D79" s="99"/>
      <c r="E79" s="62">
        <f t="shared" si="1"/>
        <v>0</v>
      </c>
    </row>
    <row r="80" spans="1:5" ht="22.5" customHeight="1">
      <c r="A80" s="45"/>
      <c r="B80" s="38"/>
      <c r="C80" s="45"/>
      <c r="D80" s="62" t="s">
        <v>15</v>
      </c>
      <c r="E80" s="62">
        <f>SUM(E67:E79)</f>
        <v>0</v>
      </c>
    </row>
    <row r="82" spans="1:5" ht="32.25" customHeight="1">
      <c r="A82" s="116" t="s">
        <v>146</v>
      </c>
      <c r="B82" s="116"/>
      <c r="C82" s="116"/>
      <c r="D82" s="116"/>
      <c r="E82" s="116"/>
    </row>
    <row r="83" spans="1:5" ht="30">
      <c r="A83" s="132" t="s">
        <v>51</v>
      </c>
      <c r="B83" s="132"/>
      <c r="C83" s="59" t="s">
        <v>179</v>
      </c>
      <c r="D83" s="40" t="s">
        <v>110</v>
      </c>
      <c r="E83" s="40" t="s">
        <v>50</v>
      </c>
    </row>
    <row r="84" spans="1:5" ht="120.75" customHeight="1">
      <c r="A84" s="135" t="s">
        <v>193</v>
      </c>
      <c r="B84" s="136"/>
      <c r="C84" s="62">
        <v>116</v>
      </c>
      <c r="D84" s="101"/>
      <c r="E84" s="53">
        <f>C84*D84</f>
        <v>0</v>
      </c>
    </row>
    <row r="86" spans="1:5" ht="16.5">
      <c r="A86" s="116" t="s">
        <v>147</v>
      </c>
      <c r="B86" s="116"/>
      <c r="C86" s="116"/>
      <c r="D86" s="116"/>
      <c r="E86" s="116"/>
    </row>
    <row r="88" spans="1:5" ht="16.5">
      <c r="A88" s="42" t="s">
        <v>24</v>
      </c>
      <c r="B88" s="42" t="s">
        <v>0</v>
      </c>
      <c r="C88" s="42" t="s">
        <v>55</v>
      </c>
      <c r="D88" s="130" t="s">
        <v>50</v>
      </c>
      <c r="E88" s="131"/>
    </row>
    <row r="89" spans="1:5" ht="16.5">
      <c r="A89" s="37">
        <v>1</v>
      </c>
      <c r="B89" s="36" t="s">
        <v>64</v>
      </c>
      <c r="C89" s="53" t="s">
        <v>57</v>
      </c>
      <c r="D89" s="125"/>
      <c r="E89" s="126"/>
    </row>
    <row r="90" spans="1:5" ht="16.5">
      <c r="A90" s="37">
        <v>2</v>
      </c>
      <c r="B90" s="36" t="s">
        <v>65</v>
      </c>
      <c r="C90" s="53" t="s">
        <v>57</v>
      </c>
      <c r="D90" s="125"/>
      <c r="E90" s="126"/>
    </row>
    <row r="91" spans="1:5" ht="16.5">
      <c r="A91" s="37">
        <v>3</v>
      </c>
      <c r="B91" s="36" t="s">
        <v>66</v>
      </c>
      <c r="C91" s="53" t="s">
        <v>57</v>
      </c>
      <c r="D91" s="125"/>
      <c r="E91" s="126"/>
    </row>
    <row r="92" spans="1:5" ht="16.5">
      <c r="A92" s="37">
        <v>4</v>
      </c>
      <c r="B92" s="36" t="s">
        <v>67</v>
      </c>
      <c r="C92" s="53" t="s">
        <v>57</v>
      </c>
      <c r="D92" s="125"/>
      <c r="E92" s="126"/>
    </row>
    <row r="93" spans="1:5" ht="16.5">
      <c r="A93" s="37">
        <v>5</v>
      </c>
      <c r="B93" s="36" t="s">
        <v>68</v>
      </c>
      <c r="C93" s="53" t="s">
        <v>57</v>
      </c>
      <c r="D93" s="125"/>
      <c r="E93" s="126"/>
    </row>
    <row r="94" spans="1:5" ht="16.5">
      <c r="A94" s="37">
        <v>6</v>
      </c>
      <c r="B94" s="36" t="s">
        <v>69</v>
      </c>
      <c r="C94" s="53" t="s">
        <v>57</v>
      </c>
      <c r="D94" s="125"/>
      <c r="E94" s="126"/>
    </row>
    <row r="95" spans="1:5" ht="16.5">
      <c r="A95" s="37">
        <v>7</v>
      </c>
      <c r="B95" s="36" t="s">
        <v>70</v>
      </c>
      <c r="C95" s="53" t="s">
        <v>57</v>
      </c>
      <c r="D95" s="125"/>
      <c r="E95" s="126"/>
    </row>
    <row r="96" spans="1:5" ht="17.25" customHeight="1">
      <c r="A96" s="37">
        <v>8</v>
      </c>
      <c r="B96" s="36" t="s">
        <v>71</v>
      </c>
      <c r="C96" s="53" t="s">
        <v>57</v>
      </c>
      <c r="D96" s="125"/>
      <c r="E96" s="126"/>
    </row>
    <row r="97" spans="1:5" ht="16.5">
      <c r="A97" s="37">
        <v>9</v>
      </c>
      <c r="B97" s="36" t="s">
        <v>72</v>
      </c>
      <c r="C97" s="53" t="s">
        <v>57</v>
      </c>
      <c r="D97" s="125"/>
      <c r="E97" s="126"/>
    </row>
    <row r="98" spans="1:5" ht="16.5">
      <c r="A98" s="37">
        <v>10</v>
      </c>
      <c r="B98" s="36" t="s">
        <v>73</v>
      </c>
      <c r="C98" s="53" t="s">
        <v>57</v>
      </c>
      <c r="D98" s="125"/>
      <c r="E98" s="126"/>
    </row>
    <row r="99" spans="1:5" ht="20.25" customHeight="1">
      <c r="A99" s="37">
        <v>11</v>
      </c>
      <c r="B99" s="61" t="s">
        <v>111</v>
      </c>
      <c r="C99" s="59" t="s">
        <v>180</v>
      </c>
      <c r="D99" s="40" t="s">
        <v>74</v>
      </c>
      <c r="E99" s="40" t="s">
        <v>75</v>
      </c>
    </row>
    <row r="100" spans="1:5" ht="33">
      <c r="A100" s="43"/>
      <c r="B100" s="41" t="s">
        <v>149</v>
      </c>
      <c r="C100" s="95"/>
      <c r="D100" s="43">
        <v>2400</v>
      </c>
      <c r="E100" s="37">
        <f>C100*D100</f>
        <v>0</v>
      </c>
    </row>
    <row r="101" spans="1:5" ht="16.5">
      <c r="A101" s="43"/>
      <c r="B101" s="41" t="s">
        <v>76</v>
      </c>
      <c r="C101" s="95"/>
      <c r="D101" s="43">
        <v>800</v>
      </c>
      <c r="E101" s="60">
        <f>C101*D101</f>
        <v>0</v>
      </c>
    </row>
    <row r="102" spans="1:5" ht="18.75" customHeight="1">
      <c r="A102" s="36"/>
      <c r="B102" s="130" t="s">
        <v>15</v>
      </c>
      <c r="C102" s="137"/>
      <c r="D102" s="131"/>
      <c r="E102" s="37">
        <f>SUM(D89:E98,E100:E101)+E84</f>
        <v>0</v>
      </c>
    </row>
    <row r="104" spans="1:5" ht="57.75" customHeight="1">
      <c r="A104" s="124" t="s">
        <v>112</v>
      </c>
      <c r="B104" s="124"/>
      <c r="C104" s="124"/>
      <c r="D104" s="124"/>
      <c r="E104" s="124"/>
    </row>
  </sheetData>
  <sheetProtection/>
  <mergeCells count="31">
    <mergeCell ref="B5:D5"/>
    <mergeCell ref="C19:F19"/>
    <mergeCell ref="B42:B43"/>
    <mergeCell ref="A64:E64"/>
    <mergeCell ref="C60:D60"/>
    <mergeCell ref="B28:F28"/>
    <mergeCell ref="C62:D62"/>
    <mergeCell ref="A82:E82"/>
    <mergeCell ref="D94:E94"/>
    <mergeCell ref="A84:B84"/>
    <mergeCell ref="D96:E96"/>
    <mergeCell ref="D97:E97"/>
    <mergeCell ref="B102:D102"/>
    <mergeCell ref="D98:E98"/>
    <mergeCell ref="A1:F1"/>
    <mergeCell ref="B3:F3"/>
    <mergeCell ref="B41:E41"/>
    <mergeCell ref="B45:E45"/>
    <mergeCell ref="D88:E88"/>
    <mergeCell ref="A86:E86"/>
    <mergeCell ref="A83:B83"/>
    <mergeCell ref="A50:E50"/>
    <mergeCell ref="A58:E58"/>
    <mergeCell ref="C61:D61"/>
    <mergeCell ref="A104:E104"/>
    <mergeCell ref="D89:E89"/>
    <mergeCell ref="D90:E90"/>
    <mergeCell ref="D91:E91"/>
    <mergeCell ref="D92:E92"/>
    <mergeCell ref="D93:E93"/>
    <mergeCell ref="D95:E95"/>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Header>&amp;RFINANCIAL PROPOSAL</oddHeader>
  </headerFooter>
</worksheet>
</file>

<file path=xl/worksheets/sheet4.xml><?xml version="1.0" encoding="utf-8"?>
<worksheet xmlns="http://schemas.openxmlformats.org/spreadsheetml/2006/main" xmlns:r="http://schemas.openxmlformats.org/officeDocument/2006/relationships">
  <dimension ref="A1:G29"/>
  <sheetViews>
    <sheetView zoomScale="130" zoomScaleNormal="130" zoomScalePageLayoutView="0" workbookViewId="0" topLeftCell="A19">
      <selection activeCell="L12" sqref="L12"/>
    </sheetView>
  </sheetViews>
  <sheetFormatPr defaultColWidth="9.140625" defaultRowHeight="15"/>
  <cols>
    <col min="1" max="1" width="9.140625" style="1" customWidth="1"/>
    <col min="2" max="2" width="11.00390625" style="1" customWidth="1"/>
    <col min="3" max="3" width="9.140625" style="1" customWidth="1"/>
    <col min="4" max="4" width="13.28125" style="1" customWidth="1"/>
    <col min="5" max="5" width="13.00390625" style="1" customWidth="1"/>
    <col min="6" max="6" width="11.8515625" style="1" customWidth="1"/>
    <col min="7" max="16384" width="9.140625" style="1" customWidth="1"/>
  </cols>
  <sheetData>
    <row r="1" spans="1:6" ht="16.5">
      <c r="A1" s="157" t="s">
        <v>150</v>
      </c>
      <c r="B1" s="157"/>
      <c r="C1" s="157"/>
      <c r="D1" s="157"/>
      <c r="E1" s="157"/>
      <c r="F1" s="157"/>
    </row>
    <row r="2" spans="1:6" ht="15.75" customHeight="1">
      <c r="A2" s="161" t="s">
        <v>114</v>
      </c>
      <c r="B2" s="161"/>
      <c r="C2" s="161"/>
      <c r="D2" s="161"/>
      <c r="E2" s="161"/>
      <c r="F2" s="161"/>
    </row>
    <row r="3" spans="1:6" ht="18" customHeight="1">
      <c r="A3" s="165" t="s">
        <v>151</v>
      </c>
      <c r="B3" s="165"/>
      <c r="C3" s="165"/>
      <c r="D3" s="165"/>
      <c r="E3" s="165"/>
      <c r="F3" s="165"/>
    </row>
    <row r="4" spans="1:3" ht="16.5">
      <c r="A4" s="74"/>
      <c r="B4" s="164"/>
      <c r="C4" s="164"/>
    </row>
    <row r="5" spans="1:7" ht="30">
      <c r="A5" s="42" t="s">
        <v>24</v>
      </c>
      <c r="B5" s="42" t="s">
        <v>115</v>
      </c>
      <c r="C5" s="42" t="s">
        <v>14</v>
      </c>
      <c r="D5" s="62" t="s">
        <v>181</v>
      </c>
      <c r="E5" s="62" t="s">
        <v>182</v>
      </c>
      <c r="F5" s="62" t="s">
        <v>183</v>
      </c>
      <c r="G5" s="88"/>
    </row>
    <row r="6" spans="1:7" ht="16.5">
      <c r="A6" s="34"/>
      <c r="B6" s="34"/>
      <c r="C6" s="34"/>
      <c r="D6" s="102"/>
      <c r="E6" s="102"/>
      <c r="F6" s="87">
        <f>D6*E6</f>
        <v>0</v>
      </c>
      <c r="G6" s="73"/>
    </row>
    <row r="7" spans="1:7" ht="16.5">
      <c r="A7" s="34"/>
      <c r="B7" s="34"/>
      <c r="C7" s="34"/>
      <c r="D7" s="102"/>
      <c r="E7" s="102"/>
      <c r="F7" s="87">
        <f>D7*E7</f>
        <v>0</v>
      </c>
      <c r="G7" s="73"/>
    </row>
    <row r="8" spans="1:7" ht="16.5">
      <c r="A8" s="34"/>
      <c r="B8" s="34"/>
      <c r="C8" s="34"/>
      <c r="D8" s="102"/>
      <c r="E8" s="102"/>
      <c r="F8" s="87">
        <f>D8*E8</f>
        <v>0</v>
      </c>
      <c r="G8" s="73"/>
    </row>
    <row r="9" spans="1:7" ht="16.5">
      <c r="A9" s="34"/>
      <c r="B9" s="34"/>
      <c r="C9" s="34"/>
      <c r="D9" s="102"/>
      <c r="E9" s="102"/>
      <c r="F9" s="87">
        <f>D9*E9</f>
        <v>0</v>
      </c>
      <c r="G9" s="73"/>
    </row>
    <row r="10" spans="1:7" ht="16.5">
      <c r="A10" s="34"/>
      <c r="B10" s="34"/>
      <c r="C10" s="34"/>
      <c r="D10" s="102"/>
      <c r="E10" s="102"/>
      <c r="F10" s="87">
        <f>D10*E10</f>
        <v>0</v>
      </c>
      <c r="G10" s="73"/>
    </row>
    <row r="11" spans="1:7" ht="16.5">
      <c r="A11" s="152" t="s">
        <v>48</v>
      </c>
      <c r="B11" s="153"/>
      <c r="C11" s="153"/>
      <c r="D11" s="153"/>
      <c r="E11" s="154"/>
      <c r="F11" s="87">
        <f>SUM(F6:F10)</f>
        <v>0</v>
      </c>
      <c r="G11" s="73"/>
    </row>
    <row r="12" spans="1:3" ht="31.5" customHeight="1">
      <c r="A12" s="74"/>
      <c r="B12" s="75"/>
      <c r="C12" s="75"/>
    </row>
    <row r="13" spans="1:6" ht="14.25" customHeight="1">
      <c r="A13" s="74" t="s">
        <v>152</v>
      </c>
      <c r="B13" s="162" t="s">
        <v>30</v>
      </c>
      <c r="C13" s="163"/>
      <c r="D13" s="163"/>
      <c r="E13" s="163"/>
      <c r="F13" s="163"/>
    </row>
    <row r="14" spans="1:6" ht="20.25" customHeight="1">
      <c r="A14" s="74">
        <v>1</v>
      </c>
      <c r="B14" s="158" t="s">
        <v>153</v>
      </c>
      <c r="C14" s="158"/>
      <c r="D14" s="158"/>
      <c r="E14" s="158"/>
      <c r="F14" s="158"/>
    </row>
    <row r="15" spans="1:6" ht="30">
      <c r="A15" s="74"/>
      <c r="B15" s="62" t="s">
        <v>13</v>
      </c>
      <c r="C15" s="130" t="s">
        <v>116</v>
      </c>
      <c r="D15" s="131"/>
      <c r="E15" s="62" t="s">
        <v>181</v>
      </c>
      <c r="F15" s="62" t="s">
        <v>183</v>
      </c>
    </row>
    <row r="16" spans="2:6" ht="16.5">
      <c r="B16" s="34"/>
      <c r="C16" s="155"/>
      <c r="D16" s="156"/>
      <c r="E16" s="102"/>
      <c r="F16" s="53">
        <f>C16*E16</f>
        <v>0</v>
      </c>
    </row>
    <row r="17" spans="2:6" ht="16.5">
      <c r="B17" s="34"/>
      <c r="C17" s="155"/>
      <c r="D17" s="156"/>
      <c r="E17" s="102"/>
      <c r="F17" s="53">
        <f>C17*E17</f>
        <v>0</v>
      </c>
    </row>
    <row r="18" spans="2:6" ht="16.5">
      <c r="B18" s="34"/>
      <c r="C18" s="155"/>
      <c r="D18" s="156"/>
      <c r="E18" s="102"/>
      <c r="F18" s="53">
        <f>C18*E18</f>
        <v>0</v>
      </c>
    </row>
    <row r="19" spans="2:6" ht="16.5">
      <c r="B19" s="34"/>
      <c r="C19" s="155"/>
      <c r="D19" s="156"/>
      <c r="E19" s="102"/>
      <c r="F19" s="53">
        <f>C19*E19</f>
        <v>0</v>
      </c>
    </row>
    <row r="20" spans="2:6" ht="16.5">
      <c r="B20" s="34"/>
      <c r="C20" s="155"/>
      <c r="D20" s="156"/>
      <c r="E20" s="102"/>
      <c r="F20" s="53">
        <f>C20*E20</f>
        <v>0</v>
      </c>
    </row>
    <row r="21" spans="2:6" ht="16.5">
      <c r="B21" s="152" t="s">
        <v>15</v>
      </c>
      <c r="C21" s="166"/>
      <c r="D21" s="166"/>
      <c r="E21" s="167"/>
      <c r="F21" s="53">
        <f>SUM(F16:F20)</f>
        <v>0</v>
      </c>
    </row>
    <row r="22" spans="2:6" ht="16.5">
      <c r="B22" s="89"/>
      <c r="C22" s="89"/>
      <c r="D22" s="89"/>
      <c r="E22" s="89"/>
      <c r="F22" s="90"/>
    </row>
    <row r="23" spans="1:6" ht="18.75" customHeight="1">
      <c r="A23" s="88" t="s">
        <v>117</v>
      </c>
      <c r="B23" s="159" t="s">
        <v>118</v>
      </c>
      <c r="C23" s="159"/>
      <c r="D23" s="159"/>
      <c r="E23" s="159"/>
      <c r="F23" s="159"/>
    </row>
    <row r="24" spans="1:6" ht="30" customHeight="1">
      <c r="A24" s="160" t="s">
        <v>184</v>
      </c>
      <c r="B24" s="160"/>
      <c r="C24" s="160"/>
      <c r="D24" s="160"/>
      <c r="E24" s="160"/>
      <c r="F24" s="102"/>
    </row>
    <row r="25" spans="1:6" ht="16.5">
      <c r="A25" s="149" t="s">
        <v>186</v>
      </c>
      <c r="B25" s="150"/>
      <c r="C25" s="150"/>
      <c r="D25" s="150"/>
      <c r="E25" s="151"/>
      <c r="F25" s="77">
        <f>F21+F24</f>
        <v>0</v>
      </c>
    </row>
    <row r="26" spans="1:6" ht="30" customHeight="1">
      <c r="A26" s="92"/>
      <c r="B26" s="92"/>
      <c r="C26" s="92"/>
      <c r="D26" s="92"/>
      <c r="E26" s="92"/>
      <c r="F26" s="92"/>
    </row>
    <row r="27" spans="1:6" ht="33" customHeight="1">
      <c r="A27" s="144" t="s">
        <v>119</v>
      </c>
      <c r="B27" s="145"/>
      <c r="C27" s="145"/>
      <c r="D27" s="145"/>
      <c r="E27" s="145"/>
      <c r="F27" s="145"/>
    </row>
    <row r="28" spans="1:6" ht="16.5">
      <c r="A28" s="91"/>
      <c r="B28" s="91"/>
      <c r="C28" s="91"/>
      <c r="D28" s="91"/>
      <c r="E28" s="91"/>
      <c r="F28" s="91"/>
    </row>
    <row r="29" spans="1:6" ht="16.5">
      <c r="A29" s="146" t="s">
        <v>184</v>
      </c>
      <c r="B29" s="147"/>
      <c r="C29" s="147"/>
      <c r="D29" s="147"/>
      <c r="E29" s="148"/>
      <c r="F29" s="103"/>
    </row>
  </sheetData>
  <sheetProtection password="E8F5" sheet="1"/>
  <mergeCells count="19">
    <mergeCell ref="A1:F1"/>
    <mergeCell ref="B14:F14"/>
    <mergeCell ref="B23:F23"/>
    <mergeCell ref="A24:E24"/>
    <mergeCell ref="A2:F2"/>
    <mergeCell ref="B13:F13"/>
    <mergeCell ref="B4:C4"/>
    <mergeCell ref="A3:F3"/>
    <mergeCell ref="C15:D15"/>
    <mergeCell ref="B21:E21"/>
    <mergeCell ref="A27:F27"/>
    <mergeCell ref="A29:E29"/>
    <mergeCell ref="A25:E25"/>
    <mergeCell ref="A11:E11"/>
    <mergeCell ref="C16:D16"/>
    <mergeCell ref="C17:D17"/>
    <mergeCell ref="C18:D18"/>
    <mergeCell ref="C19:D19"/>
    <mergeCell ref="C20:D2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
  <sheetViews>
    <sheetView zoomScale="130" zoomScaleNormal="130" zoomScalePageLayoutView="0" workbookViewId="0" topLeftCell="A1">
      <selection activeCell="B3" sqref="B3:B4"/>
    </sheetView>
  </sheetViews>
  <sheetFormatPr defaultColWidth="9.140625" defaultRowHeight="15"/>
  <cols>
    <col min="1" max="1" width="6.28125" style="1" customWidth="1"/>
    <col min="2" max="2" width="16.140625" style="1" customWidth="1"/>
    <col min="3" max="3" width="9.140625" style="1" customWidth="1"/>
    <col min="4" max="4" width="12.140625" style="1" customWidth="1"/>
    <col min="5" max="5" width="12.8515625" style="1" customWidth="1"/>
    <col min="6" max="6" width="11.8515625" style="1" customWidth="1"/>
    <col min="7" max="7" width="16.00390625" style="1" customWidth="1"/>
    <col min="8" max="16384" width="9.140625" style="1" customWidth="1"/>
  </cols>
  <sheetData>
    <row r="1" ht="16.5">
      <c r="A1" s="52" t="s">
        <v>120</v>
      </c>
    </row>
    <row r="2" ht="16.5">
      <c r="G2" s="52" t="s">
        <v>121</v>
      </c>
    </row>
    <row r="3" spans="1:10" ht="45" customHeight="1">
      <c r="A3" s="139" t="s">
        <v>123</v>
      </c>
      <c r="B3" s="139" t="s">
        <v>124</v>
      </c>
      <c r="C3" s="139" t="s">
        <v>125</v>
      </c>
      <c r="D3" s="139" t="s">
        <v>126</v>
      </c>
      <c r="E3" s="139" t="s">
        <v>127</v>
      </c>
      <c r="F3" s="139" t="s">
        <v>122</v>
      </c>
      <c r="G3" s="168" t="s">
        <v>128</v>
      </c>
      <c r="H3" s="168"/>
      <c r="I3" s="13"/>
      <c r="J3" s="13"/>
    </row>
    <row r="4" spans="1:8" ht="45" customHeight="1">
      <c r="A4" s="140"/>
      <c r="B4" s="140"/>
      <c r="C4" s="140"/>
      <c r="D4" s="140"/>
      <c r="E4" s="140"/>
      <c r="F4" s="140"/>
      <c r="G4" s="42" t="s">
        <v>129</v>
      </c>
      <c r="H4" s="42" t="s">
        <v>130</v>
      </c>
    </row>
    <row r="5" spans="1:8" ht="66">
      <c r="A5" s="77">
        <v>1</v>
      </c>
      <c r="B5" s="53" t="s">
        <v>189</v>
      </c>
      <c r="C5" s="53" t="s">
        <v>131</v>
      </c>
      <c r="D5" s="53" t="s">
        <v>132</v>
      </c>
      <c r="E5" s="53" t="s">
        <v>132</v>
      </c>
      <c r="F5" s="53" t="s">
        <v>132</v>
      </c>
      <c r="G5" s="78">
        <v>2400</v>
      </c>
      <c r="H5" s="78">
        <v>800</v>
      </c>
    </row>
  </sheetData>
  <sheetProtection password="E8F5" sheet="1"/>
  <mergeCells count="7">
    <mergeCell ref="G3:H3"/>
    <mergeCell ref="A3:A4"/>
    <mergeCell ref="B3:B4"/>
    <mergeCell ref="C3:C4"/>
    <mergeCell ref="D3:D4"/>
    <mergeCell ref="E3:E4"/>
    <mergeCell ref="F3: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Gupta Nishoo, DGM(Tech.)</dc:creator>
  <cp:keywords/>
  <dc:description/>
  <cp:lastModifiedBy>pradeep</cp:lastModifiedBy>
  <cp:lastPrinted>2015-04-10T08:29:16Z</cp:lastPrinted>
  <dcterms:created xsi:type="dcterms:W3CDTF">2012-06-05T07:48:14Z</dcterms:created>
  <dcterms:modified xsi:type="dcterms:W3CDTF">2016-02-10T06:21:03Z</dcterms:modified>
  <cp:category/>
  <cp:version/>
  <cp:contentType/>
  <cp:contentStatus/>
</cp:coreProperties>
</file>