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110" windowWidth="15480" windowHeight="7560" tabRatio="838" firstSheet="1" activeTab="1"/>
  </bookViews>
  <sheets>
    <sheet name="BoQ1" sheetId="1" state="veryHidden" r:id="rId1"/>
    <sheet name="Macros" sheetId="2" r:id="rId2"/>
  </sheets>
  <externalReferences>
    <externalReference r:id="rId5"/>
    <externalReference r:id="rId6"/>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'BoQ1'!$A$1:$BC$42</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<sst xmlns="http://schemas.openxmlformats.org/spreadsheetml/2006/main" count="151" uniqueCount="87">
  <si>
    <t>Sl.
No.</t>
  </si>
  <si>
    <t>Item Code / Make</t>
  </si>
  <si>
    <t>Estimated Rate</t>
  </si>
  <si>
    <t>Please Enable Macros to View BoQ information</t>
  </si>
  <si>
    <t>BoQ_Ver3.0</t>
  </si>
  <si>
    <t>Item Rate</t>
  </si>
  <si>
    <t>Normal</t>
  </si>
  <si>
    <t>INR Only</t>
  </si>
  <si>
    <t>INR</t>
  </si>
  <si>
    <t>Select, Excess (+), Less (-)</t>
  </si>
  <si>
    <t>Less (-)</t>
  </si>
  <si>
    <t xml:space="preserve"> </t>
  </si>
  <si>
    <t>Bidder Name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</si>
  <si>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</si>
  <si>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</si>
  <si>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</si>
  <si>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</si>
  <si>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</si>
  <si>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</si>
  <si>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</si>
  <si>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Quantity</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</si>
  <si>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</si>
  <si>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</si>
  <si>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</si>
  <si>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</si>
  <si>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</si>
  <si>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</si>
  <si>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</si>
  <si>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</si>
  <si>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</si>
  <si>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</si>
  <si>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</si>
  <si>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Without Taxes</t>
  </si>
  <si>
    <t>TOTAL AMOUNT  With Taxes</t>
  </si>
  <si>
    <t>item1</t>
  </si>
  <si>
    <t>BI01010001010000000000000515BI0100001113</t>
  </si>
  <si>
    <t>Nos</t>
  </si>
  <si>
    <t>Excess(+)</t>
  </si>
  <si>
    <t>Supplying, Conveying and fixing spls. Including eart</t>
  </si>
  <si>
    <t>Construction of chamber for 100mm sluice plates</t>
  </si>
  <si>
    <t>item5</t>
  </si>
  <si>
    <t>Total in Figures</t>
  </si>
  <si>
    <t>Select</t>
  </si>
  <si>
    <t>Full Conversion</t>
  </si>
  <si>
    <t>Quoted Rate in Figures</t>
  </si>
  <si>
    <t>Tender Inviting Authority: MD,NHIDCL</t>
  </si>
  <si>
    <t>Total</t>
  </si>
  <si>
    <t xml:space="preserve">Item Description
</t>
  </si>
  <si>
    <t>Fixed Annual Fee</t>
  </si>
  <si>
    <t>1st Yaear</t>
  </si>
  <si>
    <t>2nd Year</t>
  </si>
  <si>
    <t>3rd Year</t>
  </si>
  <si>
    <t>Rs.</t>
  </si>
  <si>
    <t>Cost for print creatives-1.3.2(a)</t>
  </si>
  <si>
    <t>for 60 sec</t>
  </si>
  <si>
    <t>for 30 sec</t>
  </si>
  <si>
    <t xml:space="preserve"> for 30 sec</t>
  </si>
  <si>
    <t xml:space="preserve"> for 60 sec</t>
  </si>
  <si>
    <t xml:space="preserve"> for 30 min</t>
  </si>
  <si>
    <t>Price per unit</t>
  </si>
  <si>
    <t>Lumsum</t>
  </si>
  <si>
    <t>Note : Quantity may varry upward and downward depending upon requirements.</t>
  </si>
  <si>
    <t>(I)</t>
  </si>
  <si>
    <t>(II)</t>
  </si>
  <si>
    <t>(III)</t>
  </si>
  <si>
    <t>100 Pages</t>
  </si>
  <si>
    <t>150 Pages</t>
  </si>
  <si>
    <t>200 Pages</t>
  </si>
  <si>
    <t>Appointment of Creative Agency</t>
  </si>
  <si>
    <t>Contract No: NHIDCL/HQ/Creative agency/2016-17</t>
  </si>
  <si>
    <r>
      <t xml:space="preserve">Cost for radio sports for domestic market - </t>
    </r>
    <r>
      <rPr>
        <b/>
        <sz val="12"/>
        <rFont val="Arial"/>
        <family val="2"/>
      </rPr>
      <t xml:space="preserve">1.3.2 (d) </t>
    </r>
  </si>
  <si>
    <r>
      <t xml:space="preserve">Cost of Television commercials (TVC)- </t>
    </r>
    <r>
      <rPr>
        <b/>
        <sz val="12"/>
        <rFont val="Arial"/>
        <family val="2"/>
      </rPr>
      <t>1.3.2 (e)</t>
    </r>
  </si>
  <si>
    <r>
      <t>Designing of Posters -</t>
    </r>
    <r>
      <rPr>
        <b/>
        <sz val="12"/>
        <rFont val="Arial"/>
        <family val="2"/>
      </rPr>
      <t xml:space="preserve"> 1.3.3 (a)</t>
    </r>
  </si>
  <si>
    <r>
      <t>Designing of brouchers-</t>
    </r>
    <r>
      <rPr>
        <b/>
        <sz val="12"/>
        <rFont val="Arial"/>
        <family val="2"/>
      </rPr>
      <t>1.3.3 (b)</t>
    </r>
  </si>
  <si>
    <r>
      <t>Photo-Shoot</t>
    </r>
    <r>
      <rPr>
        <b/>
        <sz val="12"/>
        <rFont val="Arial"/>
        <family val="2"/>
      </rPr>
      <t>-1.3.4</t>
    </r>
  </si>
  <si>
    <r>
      <t>Other Related and miscellaneous work including-</t>
    </r>
    <r>
      <rPr>
        <b/>
        <sz val="12"/>
        <rFont val="Arial"/>
        <family val="2"/>
      </rPr>
      <t>1.3.5</t>
    </r>
  </si>
  <si>
    <r>
      <t>Cost for creative for international campaigns-</t>
    </r>
    <r>
      <rPr>
        <b/>
        <sz val="12"/>
        <rFont val="Arial"/>
        <family val="2"/>
      </rPr>
      <t>1.3.2 (b)</t>
    </r>
  </si>
  <si>
    <r>
      <t>Cost for creatives for domestic campaign-</t>
    </r>
    <r>
      <rPr>
        <b/>
        <sz val="12"/>
        <rFont val="Arial"/>
        <family val="2"/>
      </rPr>
      <t xml:space="preserve">1.3.2 (C) </t>
    </r>
  </si>
  <si>
    <r>
      <t xml:space="preserve">Cost of creatives for online campaign - </t>
    </r>
    <r>
      <rPr>
        <b/>
        <sz val="12"/>
        <rFont val="Arial"/>
        <family val="2"/>
      </rPr>
      <t>1.3.2 (f)</t>
    </r>
  </si>
  <si>
    <t>International</t>
  </si>
  <si>
    <t>Domestic</t>
  </si>
  <si>
    <r>
      <t>Design of  Calendar-</t>
    </r>
    <r>
      <rPr>
        <b/>
        <sz val="12"/>
        <rFont val="Arial"/>
        <family val="2"/>
      </rPr>
      <t>1.3.3 (C)</t>
    </r>
  </si>
  <si>
    <t>Promotional wall calender</t>
  </si>
  <si>
    <t xml:space="preserve"> Desk Calendar</t>
  </si>
  <si>
    <r>
      <t>Designing of Coffee table book -</t>
    </r>
    <r>
      <rPr>
        <b/>
        <sz val="12"/>
        <rFont val="Arial"/>
        <family val="2"/>
      </rPr>
      <t>1.3.3 (d)</t>
    </r>
  </si>
  <si>
    <t>Annexure FQ 2</t>
  </si>
  <si>
    <t>Quoted Rate in Words (To be entered by Bidder)</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</si>
</sst>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 numFmtId="166" formatCode="0.000"/>
    <numFmt numFmtId="167" formatCode="0.0000%"/>
    <numFmt numFmtId="168" formatCode="0.00000"/>
    <numFmt numFmtId="169" formatCode="0.000000"/>
    <numFmt numFmtId="170" formatCode="0.0000000"/>
    <numFmt numFmtId="171" formatCode="0.00000000"/>
    <numFmt numFmtId="172" formatCode="&quot;Yes&quot;;&quot;Yes&quot;;&quot;No&quot;"/>
    <numFmt numFmtId="173" formatCode="&quot;True&quot;;&quot;True&quot;;&quot;False&quot;"/>
    <numFmt numFmtId="174" formatCode="&quot;On&quot;;&quot;On&quot;;&quot;Off&quot;"/>
    <numFmt numFmtId="175" formatCode="[$€-2]\ #,##0.00_);[Red]\([$€-2]\ #,##0.00\)"/>
  </numFmts>
  <fonts count="75">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12"/>
      <name val="Arial"/>
      <family val="2"/>
    </font>
    <font>
      <b/>
      <sz val="14"/>
      <name val="Arial"/>
      <family val="2"/>
    </font>
    <font>
      <sz val="11"/>
      <name val="Times New Roman"/>
      <family val="1"/>
    </font>
    <font>
      <sz val="12"/>
      <name val="Arial"/>
      <family val="2"/>
    </font>
    <font>
      <sz val="14"/>
      <name val="Arial"/>
      <family val="2"/>
    </font>
    <font>
      <sz val="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b/>
      <sz val="12"/>
      <color indexed="16"/>
      <name val="Arial"/>
      <family val="2"/>
    </font>
    <font>
      <sz val="11"/>
      <color indexed="23"/>
      <name val="Calibri"/>
      <family val="2"/>
    </font>
    <font>
      <b/>
      <i/>
      <sz val="11"/>
      <color indexed="8"/>
      <name val="Calibri"/>
      <family val="2"/>
    </font>
    <font>
      <b/>
      <sz val="11"/>
      <color indexed="18"/>
      <name val="Arial"/>
      <family val="2"/>
    </font>
    <font>
      <sz val="11"/>
      <color indexed="31"/>
      <name val="Arial"/>
      <family val="2"/>
    </font>
    <font>
      <b/>
      <sz val="11"/>
      <color indexed="16"/>
      <name val="Arial"/>
      <family val="2"/>
    </font>
    <font>
      <b/>
      <sz val="14"/>
      <color indexed="17"/>
      <name val="Arial"/>
      <family val="2"/>
    </font>
    <font>
      <sz val="10"/>
      <color indexed="8"/>
      <name val="Courier New"/>
      <family val="3"/>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b/>
      <sz val="12"/>
      <color rgb="FF800000"/>
      <name val="Arial"/>
      <family val="2"/>
    </font>
    <font>
      <sz val="11"/>
      <color theme="0" tint="-0.4999699890613556"/>
      <name val="Calibri"/>
      <family val="2"/>
    </font>
    <font>
      <b/>
      <i/>
      <sz val="11"/>
      <color theme="1"/>
      <name val="Calibri"/>
      <family val="2"/>
    </font>
    <font>
      <b/>
      <sz val="11"/>
      <color rgb="FF000066"/>
      <name val="Arial"/>
      <family val="2"/>
    </font>
    <font>
      <sz val="11"/>
      <color theme="4" tint="0.7999799847602844"/>
      <name val="Arial"/>
      <family val="2"/>
    </font>
    <font>
      <b/>
      <sz val="11"/>
      <color rgb="FF800000"/>
      <name val="Arial"/>
      <family val="2"/>
    </font>
    <font>
      <b/>
      <sz val="14"/>
      <color rgb="FF007A37"/>
      <name val="Arial"/>
      <family val="2"/>
    </font>
    <font>
      <sz val="10"/>
      <color rgb="FF000000"/>
      <name val="Courier New"/>
      <family val="3"/>
    </font>
    <font>
      <b/>
      <u val="single"/>
      <sz val="16"/>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1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right/>
      <top style="thin"/>
      <bottom style="thin"/>
    </border>
    <border>
      <left style="thin"/>
      <right/>
      <top style="thin"/>
      <bottom style="thin"/>
    </border>
    <border>
      <left style="thin"/>
      <right/>
      <top style="thin"/>
      <bottom/>
    </border>
    <border>
      <left style="thin"/>
      <right style="medium"/>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color indexed="63"/>
      </bottom>
    </border>
    <border>
      <left/>
      <right style="thin"/>
      <top style="thin"/>
      <bottom style="thin"/>
    </border>
    <border>
      <left style="thin"/>
      <right>
        <color indexed="63"/>
      </right>
      <top>
        <color indexed="63"/>
      </top>
      <bottom>
        <color indexed="63"/>
      </bottom>
    </border>
    <border>
      <left style="thin"/>
      <right style="medium"/>
      <top style="thin"/>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2" fillId="0" borderId="0" applyNumberFormat="0" applyFill="0" applyBorder="0" applyAlignment="0" applyProtection="0"/>
    <xf numFmtId="0" fontId="8"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7"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60"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138">
    <xf numFmtId="0" fontId="0" fillId="0" borderId="0" xfId="0" applyFont="1" applyAlignment="1">
      <alignment/>
    </xf>
    <xf numFmtId="0" fontId="3" fillId="0" borderId="0" xfId="57" applyNumberFormat="1" applyFont="1" applyFill="1" applyBorder="1" applyAlignment="1">
      <alignment vertical="center"/>
      <protection/>
    </xf>
    <xf numFmtId="0" fontId="64" fillId="0" borderId="0" xfId="57" applyNumberFormat="1" applyFont="1" applyFill="1" applyBorder="1" applyAlignment="1" applyProtection="1">
      <alignment vertical="center"/>
      <protection locked="0"/>
    </xf>
    <xf numFmtId="0" fontId="64"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5"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4"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4" fillId="0" borderId="0" xfId="57" applyNumberFormat="1" applyFont="1" applyFill="1" applyAlignment="1">
      <alignment vertical="center"/>
      <protection/>
    </xf>
    <xf numFmtId="0" fontId="3" fillId="0" borderId="0" xfId="57" applyNumberFormat="1" applyFont="1" applyFill="1">
      <alignment/>
      <protection/>
    </xf>
    <xf numFmtId="0" fontId="64" fillId="0" borderId="0" xfId="57" applyNumberFormat="1" applyFont="1" applyFill="1">
      <alignment/>
      <protection/>
    </xf>
    <xf numFmtId="0" fontId="2" fillId="0" borderId="10" xfId="57" applyNumberFormat="1" applyFont="1" applyFill="1" applyBorder="1" applyAlignment="1" applyProtection="1">
      <alignment horizontal="left" vertical="top"/>
      <protection locked="0"/>
    </xf>
    <xf numFmtId="0" fontId="3" fillId="0" borderId="0" xfId="57" applyNumberFormat="1" applyFont="1" applyFill="1" applyAlignment="1">
      <alignment vertical="top"/>
      <protection/>
    </xf>
    <xf numFmtId="0" fontId="64" fillId="0" borderId="0" xfId="57" applyNumberFormat="1" applyFont="1" applyFill="1" applyAlignment="1">
      <alignment vertical="top"/>
      <protection/>
    </xf>
    <xf numFmtId="0" fontId="2" fillId="0" borderId="10" xfId="57" applyNumberFormat="1" applyFont="1" applyFill="1" applyBorder="1" applyAlignment="1" applyProtection="1">
      <alignment horizontal="right" vertical="top"/>
      <protection locked="0"/>
    </xf>
    <xf numFmtId="164" fontId="2" fillId="0" borderId="10" xfId="57" applyNumberFormat="1" applyFont="1" applyFill="1" applyBorder="1" applyAlignment="1" applyProtection="1">
      <alignment horizontal="right" vertical="top"/>
      <protection locked="0"/>
    </xf>
    <xf numFmtId="0" fontId="14" fillId="0" borderId="11" xfId="58" applyNumberFormat="1" applyFont="1" applyFill="1" applyBorder="1" applyAlignment="1" applyProtection="1">
      <alignment vertical="center" wrapText="1"/>
      <protection locked="0"/>
    </xf>
    <xf numFmtId="0" fontId="66" fillId="33" borderId="11" xfId="58" applyNumberFormat="1" applyFont="1" applyFill="1" applyBorder="1" applyAlignment="1" applyProtection="1">
      <alignment vertical="center" wrapText="1"/>
      <protection locked="0"/>
    </xf>
    <xf numFmtId="0" fontId="13" fillId="0" borderId="11" xfId="58" applyNumberFormat="1" applyFont="1" applyFill="1" applyBorder="1" applyAlignment="1" applyProtection="1">
      <alignment vertical="center" wrapText="1"/>
      <protection locked="0"/>
    </xf>
    <xf numFmtId="0" fontId="13" fillId="0" borderId="11" xfId="63" applyNumberFormat="1" applyFont="1" applyFill="1" applyBorder="1" applyAlignment="1" applyProtection="1">
      <alignment vertical="center" wrapText="1"/>
      <protection locked="0"/>
    </xf>
    <xf numFmtId="0" fontId="3" fillId="0" borderId="0" xfId="57" applyNumberFormat="1" applyFont="1" applyFill="1" applyAlignment="1" applyProtection="1">
      <alignment vertical="top"/>
      <protection/>
    </xf>
    <xf numFmtId="0" fontId="64" fillId="0" borderId="0" xfId="57" applyNumberFormat="1" applyFont="1" applyFill="1" applyAlignment="1" applyProtection="1">
      <alignment vertical="top"/>
      <protection/>
    </xf>
    <xf numFmtId="0" fontId="0" fillId="0" borderId="0" xfId="57" applyNumberFormat="1" applyFill="1">
      <alignment/>
      <protection/>
    </xf>
    <xf numFmtId="0" fontId="11" fillId="0" borderId="0" xfId="58" applyNumberFormat="1" applyFill="1">
      <alignment/>
      <protection/>
    </xf>
    <xf numFmtId="0" fontId="67" fillId="0" borderId="0" xfId="57" applyNumberFormat="1" applyFont="1" applyFill="1">
      <alignment/>
      <protection/>
    </xf>
    <xf numFmtId="2" fontId="2" fillId="33" borderId="10" xfId="57" applyNumberFormat="1" applyFont="1" applyFill="1" applyBorder="1" applyAlignment="1" applyProtection="1">
      <alignment horizontal="right" vertical="top"/>
      <protection locked="0"/>
    </xf>
    <xf numFmtId="0" fontId="2" fillId="0" borderId="12" xfId="58" applyNumberFormat="1" applyFont="1" applyFill="1" applyBorder="1" applyAlignment="1" applyProtection="1">
      <alignment horizontal="left" vertical="top"/>
      <protection locked="0"/>
    </xf>
    <xf numFmtId="0" fontId="3" fillId="0" borderId="0" xfId="57" applyNumberFormat="1" applyFont="1" applyFill="1" applyBorder="1" applyAlignment="1" applyProtection="1">
      <alignment vertical="center"/>
      <protection locked="0"/>
    </xf>
    <xf numFmtId="0" fontId="68" fillId="0" borderId="0" xfId="58" applyNumberFormat="1" applyFont="1" applyFill="1" applyBorder="1" applyAlignment="1" applyProtection="1">
      <alignment horizontal="center" vertical="center"/>
      <protection locked="0"/>
    </xf>
    <xf numFmtId="0" fontId="68" fillId="0" borderId="0" xfId="59" applyNumberFormat="1" applyFont="1" applyFill="1" applyBorder="1" applyAlignment="1" applyProtection="1">
      <alignment horizontal="center" vertical="center"/>
      <protection locked="0"/>
    </xf>
    <xf numFmtId="0" fontId="2" fillId="0" borderId="0" xfId="57" applyNumberFormat="1" applyFont="1" applyFill="1" applyBorder="1" applyAlignment="1" applyProtection="1">
      <alignment vertical="center"/>
      <protection locked="0"/>
    </xf>
    <xf numFmtId="0" fontId="2" fillId="0" borderId="13" xfId="58" applyNumberFormat="1" applyFont="1" applyFill="1" applyBorder="1" applyAlignment="1" applyProtection="1">
      <alignment horizontal="left" vertical="top" wrapText="1"/>
      <protection locked="0"/>
    </xf>
    <xf numFmtId="0" fontId="2" fillId="0" borderId="11" xfId="57" applyNumberFormat="1" applyFont="1" applyFill="1" applyBorder="1" applyAlignment="1" applyProtection="1">
      <alignment horizontal="center" vertical="top" wrapText="1"/>
      <protection locked="0"/>
    </xf>
    <xf numFmtId="0" fontId="2" fillId="0" borderId="14" xfId="58" applyNumberFormat="1" applyFont="1" applyFill="1" applyBorder="1" applyAlignment="1" applyProtection="1">
      <alignment horizontal="center" vertical="top" wrapText="1"/>
      <protection locked="0"/>
    </xf>
    <xf numFmtId="0" fontId="69" fillId="0" borderId="11" xfId="58" applyNumberFormat="1" applyFont="1" applyFill="1" applyBorder="1" applyAlignment="1" applyProtection="1">
      <alignment vertical="top" wrapText="1"/>
      <protection locked="0"/>
    </xf>
    <xf numFmtId="0" fontId="2" fillId="0" borderId="10" xfId="57" applyNumberFormat="1" applyFont="1" applyFill="1" applyBorder="1" applyAlignment="1" applyProtection="1">
      <alignment horizontal="center" vertical="top" wrapText="1"/>
      <protection locked="0"/>
    </xf>
    <xf numFmtId="2" fontId="3" fillId="0" borderId="10" xfId="58" applyNumberFormat="1" applyFont="1" applyFill="1" applyBorder="1" applyAlignment="1" applyProtection="1">
      <alignment vertical="top"/>
      <protection locked="0"/>
    </xf>
    <xf numFmtId="0" fontId="3" fillId="0" borderId="10" xfId="58" applyNumberFormat="1" applyFont="1" applyFill="1" applyBorder="1" applyAlignment="1" applyProtection="1">
      <alignment vertical="top"/>
      <protection locked="0"/>
    </xf>
    <xf numFmtId="0" fontId="3" fillId="0" borderId="10" xfId="57" applyNumberFormat="1" applyFont="1" applyFill="1" applyBorder="1" applyAlignment="1" applyProtection="1">
      <alignment vertical="top"/>
      <protection locked="0"/>
    </xf>
    <xf numFmtId="164" fontId="2" fillId="0" borderId="11" xfId="57" applyNumberFormat="1" applyFont="1" applyFill="1" applyBorder="1" applyAlignment="1" applyProtection="1">
      <alignment horizontal="center" vertical="top" wrapText="1"/>
      <protection locked="0"/>
    </xf>
    <xf numFmtId="164" fontId="2" fillId="0" borderId="10" xfId="57" applyNumberFormat="1" applyFont="1" applyFill="1" applyBorder="1" applyAlignment="1" applyProtection="1">
      <alignment horizontal="center" vertical="top" wrapText="1"/>
      <protection locked="0"/>
    </xf>
    <xf numFmtId="0" fontId="2" fillId="0" borderId="10" xfId="58" applyNumberFormat="1" applyFont="1" applyFill="1" applyBorder="1" applyAlignment="1" applyProtection="1">
      <alignment horizontal="left" vertical="top"/>
      <protection locked="0"/>
    </xf>
    <xf numFmtId="0" fontId="2" fillId="0" borderId="13" xfId="58" applyNumberFormat="1" applyFont="1" applyFill="1" applyBorder="1" applyAlignment="1" applyProtection="1">
      <alignment horizontal="left" vertical="top"/>
      <protection locked="0"/>
    </xf>
    <xf numFmtId="0" fontId="3" fillId="0" borderId="12" xfId="58" applyNumberFormat="1" applyFont="1" applyFill="1" applyBorder="1" applyAlignment="1" applyProtection="1">
      <alignment vertical="top"/>
      <protection locked="0"/>
    </xf>
    <xf numFmtId="2" fontId="6" fillId="0" borderId="10" xfId="58" applyNumberFormat="1" applyFont="1" applyFill="1" applyBorder="1" applyAlignment="1" applyProtection="1">
      <alignment vertical="top"/>
      <protection locked="0"/>
    </xf>
    <xf numFmtId="0" fontId="70" fillId="0" borderId="14" xfId="57" applyNumberFormat="1" applyFont="1" applyFill="1" applyBorder="1" applyAlignment="1" applyProtection="1">
      <alignment vertical="top"/>
      <protection locked="0"/>
    </xf>
    <xf numFmtId="10" fontId="71" fillId="33" borderId="11" xfId="63" applyNumberFormat="1" applyFont="1" applyFill="1" applyBorder="1" applyAlignment="1" applyProtection="1">
      <alignment horizontal="center" vertical="center"/>
      <protection locked="0"/>
    </xf>
    <xf numFmtId="0" fontId="70" fillId="0" borderId="11" xfId="58" applyNumberFormat="1" applyFont="1" applyFill="1" applyBorder="1" applyAlignment="1" applyProtection="1">
      <alignment vertical="top"/>
      <protection locked="0"/>
    </xf>
    <xf numFmtId="0" fontId="3" fillId="0" borderId="11" xfId="57" applyNumberFormat="1" applyFont="1" applyFill="1" applyBorder="1" applyAlignment="1" applyProtection="1">
      <alignment vertical="top"/>
      <protection locked="0"/>
    </xf>
    <xf numFmtId="164" fontId="72" fillId="0" borderId="15" xfId="58" applyNumberFormat="1" applyFont="1" applyFill="1" applyBorder="1" applyAlignment="1" applyProtection="1">
      <alignment horizontal="right" vertical="top"/>
      <protection locked="0"/>
    </xf>
    <xf numFmtId="164" fontId="6" fillId="0" borderId="16" xfId="58" applyNumberFormat="1" applyFont="1" applyFill="1" applyBorder="1" applyAlignment="1" applyProtection="1">
      <alignment horizontal="right" vertical="top"/>
      <protection locked="0"/>
    </xf>
    <xf numFmtId="2" fontId="2" fillId="0" borderId="10" xfId="58" applyNumberFormat="1" applyFont="1" applyFill="1" applyBorder="1" applyAlignment="1" applyProtection="1">
      <alignment horizontal="right" vertical="top"/>
      <protection locked="0"/>
    </xf>
    <xf numFmtId="0" fontId="3" fillId="0" borderId="17" xfId="57" applyNumberFormat="1" applyFont="1" applyFill="1" applyBorder="1" applyAlignment="1" applyProtection="1">
      <alignment vertical="center"/>
      <protection locked="0"/>
    </xf>
    <xf numFmtId="164" fontId="3" fillId="0" borderId="0" xfId="57" applyNumberFormat="1" applyFont="1" applyFill="1" applyBorder="1" applyAlignment="1" applyProtection="1">
      <alignment vertical="top"/>
      <protection locked="0"/>
    </xf>
    <xf numFmtId="0" fontId="3" fillId="0" borderId="0" xfId="57" applyNumberFormat="1" applyFont="1" applyFill="1" applyBorder="1" applyAlignment="1" applyProtection="1">
      <alignment vertical="top"/>
      <protection locked="0"/>
    </xf>
    <xf numFmtId="2" fontId="3" fillId="0" borderId="18" xfId="58" applyNumberFormat="1" applyFont="1" applyFill="1" applyBorder="1" applyAlignment="1" applyProtection="1">
      <alignment vertical="top"/>
      <protection locked="0"/>
    </xf>
    <xf numFmtId="0" fontId="2" fillId="0" borderId="18" xfId="57" applyNumberFormat="1" applyFont="1" applyFill="1" applyBorder="1" applyAlignment="1" applyProtection="1">
      <alignment horizontal="right" vertical="top"/>
      <protection locked="0"/>
    </xf>
    <xf numFmtId="0" fontId="2" fillId="0" borderId="12" xfId="57" applyNumberFormat="1" applyFont="1" applyFill="1" applyBorder="1" applyAlignment="1" applyProtection="1">
      <alignment horizontal="right" vertical="top"/>
      <protection locked="0"/>
    </xf>
    <xf numFmtId="0" fontId="3" fillId="0" borderId="12" xfId="57" applyNumberFormat="1" applyFont="1" applyFill="1" applyBorder="1" applyAlignment="1" applyProtection="1">
      <alignment vertical="top"/>
      <protection locked="0"/>
    </xf>
    <xf numFmtId="0" fontId="2" fillId="0" borderId="12" xfId="57" applyNumberFormat="1" applyFont="1" applyFill="1" applyBorder="1" applyAlignment="1" applyProtection="1">
      <alignment horizontal="left" vertical="top"/>
      <protection locked="0"/>
    </xf>
    <xf numFmtId="164" fontId="2" fillId="0" borderId="0" xfId="57" applyNumberFormat="1" applyFont="1" applyFill="1" applyBorder="1" applyAlignment="1" applyProtection="1">
      <alignment horizontal="right" vertical="top"/>
      <protection locked="0"/>
    </xf>
    <xf numFmtId="164" fontId="2" fillId="0" borderId="0" xfId="57" applyNumberFormat="1" applyFont="1" applyFill="1" applyBorder="1" applyAlignment="1" applyProtection="1">
      <alignment horizontal="center" vertical="top" wrapText="1"/>
      <protection locked="0"/>
    </xf>
    <xf numFmtId="2" fontId="3" fillId="0" borderId="19" xfId="58" applyNumberFormat="1" applyFont="1" applyFill="1" applyBorder="1" applyAlignment="1" applyProtection="1">
      <alignment vertical="top"/>
      <protection locked="0"/>
    </xf>
    <xf numFmtId="0" fontId="3" fillId="0" borderId="20" xfId="57" applyNumberFormat="1" applyFont="1" applyFill="1" applyBorder="1" applyAlignment="1">
      <alignment vertical="center"/>
      <protection/>
    </xf>
    <xf numFmtId="0" fontId="3" fillId="0" borderId="20" xfId="57" applyNumberFormat="1" applyFont="1" applyFill="1" applyBorder="1" applyAlignment="1" applyProtection="1">
      <alignment vertical="center"/>
      <protection locked="0"/>
    </xf>
    <xf numFmtId="0" fontId="3" fillId="0" borderId="20" xfId="57" applyNumberFormat="1" applyFont="1" applyFill="1" applyBorder="1" applyAlignment="1" applyProtection="1">
      <alignment vertical="top"/>
      <protection/>
    </xf>
    <xf numFmtId="0" fontId="4" fillId="0" borderId="20" xfId="57" applyNumberFormat="1" applyFont="1" applyFill="1" applyBorder="1" applyAlignment="1">
      <alignment horizontal="left"/>
      <protection/>
    </xf>
    <xf numFmtId="0" fontId="2" fillId="0" borderId="11" xfId="57" applyNumberFormat="1" applyFont="1" applyFill="1" applyBorder="1" applyAlignment="1" applyProtection="1">
      <alignment horizontal="center" vertical="top" wrapText="1"/>
      <protection/>
    </xf>
    <xf numFmtId="0" fontId="2" fillId="0" borderId="10" xfId="57" applyNumberFormat="1" applyFont="1" applyFill="1" applyBorder="1" applyAlignment="1" applyProtection="1">
      <alignment horizontal="center" vertical="top" wrapText="1"/>
      <protection/>
    </xf>
    <xf numFmtId="0" fontId="2" fillId="0" borderId="10" xfId="57" applyNumberFormat="1" applyFont="1" applyFill="1" applyBorder="1" applyAlignment="1" applyProtection="1">
      <alignment horizontal="left" vertical="top" wrapText="1"/>
      <protection/>
    </xf>
    <xf numFmtId="0" fontId="73" fillId="34" borderId="10" xfId="58" applyNumberFormat="1" applyFont="1" applyFill="1" applyBorder="1" applyAlignment="1" applyProtection="1">
      <alignment horizontal="left" wrapText="1" readingOrder="1"/>
      <protection/>
    </xf>
    <xf numFmtId="0" fontId="3" fillId="0" borderId="10" xfId="58" applyNumberFormat="1" applyFont="1" applyFill="1" applyBorder="1" applyAlignment="1" applyProtection="1">
      <alignment horizontal="center" vertical="top"/>
      <protection/>
    </xf>
    <xf numFmtId="1" fontId="3" fillId="0" borderId="19" xfId="58" applyNumberFormat="1" applyFont="1" applyFill="1" applyBorder="1" applyAlignment="1" applyProtection="1">
      <alignment horizontal="center" vertical="top" wrapText="1"/>
      <protection/>
    </xf>
    <xf numFmtId="0" fontId="17" fillId="0" borderId="10" xfId="58" applyNumberFormat="1" applyFont="1" applyFill="1" applyBorder="1" applyAlignment="1" applyProtection="1">
      <alignment horizontal="right" vertical="top"/>
      <protection/>
    </xf>
    <xf numFmtId="0" fontId="73" fillId="34" borderId="14" xfId="58" applyNumberFormat="1" applyFont="1" applyFill="1" applyBorder="1" applyAlignment="1" applyProtection="1">
      <alignment horizontal="left" wrapText="1" readingOrder="1"/>
      <protection/>
    </xf>
    <xf numFmtId="1" fontId="3" fillId="0" borderId="12" xfId="58" applyNumberFormat="1" applyFont="1" applyFill="1" applyBorder="1" applyAlignment="1" applyProtection="1">
      <alignment horizontal="center" vertical="top" wrapText="1"/>
      <protection/>
    </xf>
    <xf numFmtId="0" fontId="20" fillId="0" borderId="10" xfId="58" applyNumberFormat="1" applyFont="1" applyFill="1" applyBorder="1" applyAlignment="1" applyProtection="1">
      <alignment horizontal="center" vertical="top"/>
      <protection/>
    </xf>
    <xf numFmtId="2" fontId="2" fillId="0" borderId="21" xfId="58" applyNumberFormat="1" applyFont="1" applyFill="1" applyBorder="1" applyAlignment="1" applyProtection="1">
      <alignment horizontal="right" vertical="top"/>
      <protection/>
    </xf>
    <xf numFmtId="2" fontId="2" fillId="0" borderId="10" xfId="58" applyNumberFormat="1" applyFont="1" applyFill="1" applyBorder="1" applyAlignment="1" applyProtection="1">
      <alignment horizontal="right" vertical="top"/>
      <protection/>
    </xf>
    <xf numFmtId="2" fontId="6" fillId="0" borderId="10" xfId="58" applyNumberFormat="1" applyFont="1" applyFill="1" applyBorder="1" applyAlignment="1" applyProtection="1">
      <alignment vertical="top"/>
      <protection/>
    </xf>
    <xf numFmtId="2" fontId="2" fillId="0" borderId="10" xfId="57" applyNumberFormat="1" applyFont="1" applyFill="1" applyBorder="1" applyAlignment="1" applyProtection="1">
      <alignment horizontal="right" vertical="top" wrapText="1"/>
      <protection locked="0"/>
    </xf>
    <xf numFmtId="2" fontId="2" fillId="0" borderId="10" xfId="57" applyNumberFormat="1" applyFont="1" applyFill="1" applyBorder="1" applyAlignment="1" applyProtection="1">
      <alignment horizontal="right" vertical="top" wrapText="1"/>
      <protection/>
    </xf>
    <xf numFmtId="0" fontId="2" fillId="0" borderId="13" xfId="57" applyNumberFormat="1" applyFont="1" applyFill="1" applyBorder="1" applyAlignment="1" applyProtection="1">
      <alignment horizontal="center" vertical="top" wrapText="1"/>
      <protection locked="0"/>
    </xf>
    <xf numFmtId="0" fontId="2" fillId="0" borderId="19" xfId="57" applyNumberFormat="1" applyFont="1" applyFill="1" applyBorder="1" applyAlignment="1" applyProtection="1">
      <alignment horizontal="center" vertical="top" wrapText="1"/>
      <protection locked="0"/>
    </xf>
    <xf numFmtId="1" fontId="3" fillId="0" borderId="12" xfId="58" applyNumberFormat="1" applyFont="1" applyFill="1" applyBorder="1" applyAlignment="1" applyProtection="1">
      <alignment horizontal="center" vertical="top" wrapText="1"/>
      <protection/>
    </xf>
    <xf numFmtId="1" fontId="3" fillId="0" borderId="19" xfId="58" applyNumberFormat="1" applyFont="1" applyFill="1" applyBorder="1" applyAlignment="1" applyProtection="1">
      <alignment horizontal="center" vertical="top" wrapText="1"/>
      <protection/>
    </xf>
    <xf numFmtId="0" fontId="18" fillId="0" borderId="13" xfId="58" applyNumberFormat="1" applyFont="1" applyFill="1" applyBorder="1" applyAlignment="1" applyProtection="1">
      <alignment horizontal="left" vertical="top"/>
      <protection/>
    </xf>
    <xf numFmtId="0" fontId="18" fillId="0" borderId="19" xfId="58" applyNumberFormat="1" applyFont="1" applyFill="1" applyBorder="1" applyAlignment="1" applyProtection="1">
      <alignment horizontal="left" vertical="top"/>
      <protection/>
    </xf>
    <xf numFmtId="0" fontId="19" fillId="0" borderId="13" xfId="58" applyNumberFormat="1" applyFont="1" applyFill="1" applyBorder="1" applyAlignment="1" applyProtection="1">
      <alignment horizontal="left" vertical="top" wrapText="1"/>
      <protection/>
    </xf>
    <xf numFmtId="0" fontId="19" fillId="0" borderId="19" xfId="58" applyNumberFormat="1" applyFont="1" applyFill="1" applyBorder="1" applyAlignment="1" applyProtection="1">
      <alignment horizontal="left" vertical="top" wrapText="1"/>
      <protection/>
    </xf>
    <xf numFmtId="0" fontId="2" fillId="0" borderId="10" xfId="57" applyNumberFormat="1" applyFont="1" applyFill="1" applyBorder="1" applyAlignment="1" applyProtection="1">
      <alignment horizontal="center" vertical="center" wrapText="1"/>
      <protection/>
    </xf>
    <xf numFmtId="0" fontId="6" fillId="0" borderId="10" xfId="58" applyNumberFormat="1" applyFont="1" applyFill="1" applyBorder="1" applyAlignment="1" applyProtection="1">
      <alignment horizontal="center" vertical="top" wrapText="1"/>
      <protection locked="0"/>
    </xf>
    <xf numFmtId="0" fontId="74" fillId="0" borderId="0" xfId="57" applyNumberFormat="1" applyFont="1" applyFill="1" applyBorder="1" applyAlignment="1" applyProtection="1">
      <alignment horizontal="right" vertical="top"/>
      <protection/>
    </xf>
    <xf numFmtId="0" fontId="5" fillId="0" borderId="12" xfId="57" applyNumberFormat="1" applyFont="1" applyFill="1" applyBorder="1" applyAlignment="1" applyProtection="1">
      <alignment horizontal="left" vertical="center" wrapText="1"/>
      <protection locked="0"/>
    </xf>
    <xf numFmtId="0" fontId="5" fillId="0" borderId="19" xfId="57" applyNumberFormat="1" applyFont="1" applyFill="1" applyBorder="1" applyAlignment="1" applyProtection="1">
      <alignment horizontal="left" vertical="center" wrapText="1"/>
      <protection locked="0"/>
    </xf>
    <xf numFmtId="0" fontId="5" fillId="0" borderId="22" xfId="57" applyNumberFormat="1" applyFont="1" applyFill="1" applyBorder="1" applyAlignment="1" applyProtection="1">
      <alignment horizontal="left" vertical="center" wrapText="1"/>
      <protection/>
    </xf>
    <xf numFmtId="0" fontId="5" fillId="0" borderId="23" xfId="57" applyNumberFormat="1" applyFont="1" applyFill="1" applyBorder="1" applyAlignment="1" applyProtection="1">
      <alignment horizontal="left" vertical="center" wrapText="1"/>
      <protection/>
    </xf>
    <xf numFmtId="0" fontId="5" fillId="0" borderId="0" xfId="57" applyNumberFormat="1" applyFont="1" applyFill="1" applyBorder="1" applyAlignment="1" applyProtection="1">
      <alignment horizontal="left" vertical="center" wrapText="1"/>
      <protection/>
    </xf>
    <xf numFmtId="0" fontId="5" fillId="0" borderId="17" xfId="57" applyNumberFormat="1" applyFont="1" applyFill="1" applyBorder="1" applyAlignment="1" applyProtection="1">
      <alignment horizontal="left" vertical="center" wrapText="1"/>
      <protection/>
    </xf>
    <xf numFmtId="0" fontId="65" fillId="0" borderId="22" xfId="57" applyNumberFormat="1" applyFont="1" applyFill="1" applyBorder="1" applyAlignment="1" applyProtection="1">
      <alignment horizontal="center" wrapText="1"/>
      <protection locked="0"/>
    </xf>
    <xf numFmtId="0" fontId="65" fillId="0" borderId="23" xfId="57" applyNumberFormat="1" applyFont="1" applyFill="1" applyBorder="1" applyAlignment="1" applyProtection="1">
      <alignment horizontal="center" wrapText="1"/>
      <protection locked="0"/>
    </xf>
    <xf numFmtId="0" fontId="2" fillId="33" borderId="13" xfId="58" applyNumberFormat="1" applyFont="1" applyFill="1" applyBorder="1" applyAlignment="1" applyProtection="1">
      <alignment horizontal="left" vertical="top"/>
      <protection locked="0"/>
    </xf>
    <xf numFmtId="0" fontId="2" fillId="0" borderId="12" xfId="58" applyNumberFormat="1" applyFont="1" applyFill="1" applyBorder="1" applyAlignment="1" applyProtection="1">
      <alignment horizontal="left" vertical="top"/>
      <protection locked="0"/>
    </xf>
    <xf numFmtId="0" fontId="2" fillId="0" borderId="19" xfId="58" applyNumberFormat="1" applyFont="1" applyFill="1" applyBorder="1" applyAlignment="1" applyProtection="1">
      <alignment horizontal="left" vertical="top"/>
      <protection locked="0"/>
    </xf>
    <xf numFmtId="1" fontId="3" fillId="0" borderId="12" xfId="58" applyNumberFormat="1" applyFont="1" applyFill="1" applyBorder="1" applyAlignment="1" applyProtection="1">
      <alignment horizontal="center" vertical="top"/>
      <protection/>
    </xf>
    <xf numFmtId="1" fontId="3" fillId="0" borderId="19" xfId="58" applyNumberFormat="1" applyFont="1" applyFill="1" applyBorder="1" applyAlignment="1" applyProtection="1">
      <alignment horizontal="center" vertical="top"/>
      <protection/>
    </xf>
    <xf numFmtId="0" fontId="2" fillId="0" borderId="11" xfId="57" applyNumberFormat="1" applyFont="1" applyFill="1" applyBorder="1" applyAlignment="1" applyProtection="1">
      <alignment horizontal="center" vertical="center" wrapText="1"/>
      <protection/>
    </xf>
    <xf numFmtId="0" fontId="2" fillId="0" borderId="24" xfId="57" applyNumberFormat="1" applyFont="1" applyFill="1" applyBorder="1" applyAlignment="1" applyProtection="1">
      <alignment horizontal="center" vertical="center" wrapText="1"/>
      <protection/>
    </xf>
    <xf numFmtId="0" fontId="2" fillId="0" borderId="25" xfId="57" applyNumberFormat="1" applyFont="1" applyFill="1" applyBorder="1" applyAlignment="1" applyProtection="1">
      <alignment horizontal="center" vertical="center" wrapText="1"/>
      <protection/>
    </xf>
    <xf numFmtId="1" fontId="3" fillId="0" borderId="13" xfId="58" applyNumberFormat="1" applyFont="1" applyFill="1" applyBorder="1" applyAlignment="1" applyProtection="1">
      <alignment horizontal="center" vertical="top"/>
      <protection/>
    </xf>
    <xf numFmtId="1" fontId="3" fillId="0" borderId="13" xfId="58" applyNumberFormat="1" applyFont="1" applyFill="1" applyBorder="1" applyAlignment="1" applyProtection="1">
      <alignment horizontal="center" vertical="top" wrapText="1"/>
      <protection/>
    </xf>
    <xf numFmtId="0" fontId="18" fillId="0" borderId="13" xfId="58" applyNumberFormat="1" applyFont="1" applyFill="1" applyBorder="1" applyAlignment="1" applyProtection="1">
      <alignment horizontal="left" vertical="top" wrapText="1"/>
      <protection/>
    </xf>
    <xf numFmtId="0" fontId="18" fillId="0" borderId="19" xfId="58" applyNumberFormat="1" applyFont="1" applyFill="1" applyBorder="1" applyAlignment="1" applyProtection="1">
      <alignment horizontal="left" vertical="top" wrapText="1"/>
      <protection/>
    </xf>
    <xf numFmtId="0" fontId="2" fillId="0" borderId="13" xfId="57" applyNumberFormat="1" applyFont="1" applyFill="1" applyBorder="1" applyAlignment="1" applyProtection="1">
      <alignment horizontal="center" vertical="top" wrapText="1"/>
      <protection/>
    </xf>
    <xf numFmtId="0" fontId="2" fillId="0" borderId="19" xfId="57" applyNumberFormat="1" applyFont="1" applyFill="1" applyBorder="1" applyAlignment="1" applyProtection="1">
      <alignment horizontal="center" vertical="top" wrapText="1"/>
      <protection/>
    </xf>
    <xf numFmtId="0" fontId="18" fillId="0" borderId="13" xfId="58" applyNumberFormat="1" applyFont="1" applyFill="1" applyBorder="1" applyAlignment="1" applyProtection="1">
      <alignment horizontal="right" vertical="top" wrapText="1"/>
      <protection/>
    </xf>
    <xf numFmtId="0" fontId="18" fillId="0" borderId="19" xfId="58" applyNumberFormat="1" applyFont="1" applyFill="1" applyBorder="1" applyAlignment="1" applyProtection="1">
      <alignment horizontal="right" vertical="top" wrapText="1"/>
      <protection/>
    </xf>
    <xf numFmtId="0" fontId="2" fillId="0" borderId="14" xfId="57" applyNumberFormat="1" applyFont="1" applyFill="1" applyBorder="1" applyAlignment="1" applyProtection="1">
      <alignment horizontal="center" vertical="center" wrapText="1"/>
      <protection/>
    </xf>
    <xf numFmtId="0" fontId="2" fillId="0" borderId="16" xfId="57" applyNumberFormat="1" applyFont="1" applyFill="1" applyBorder="1" applyAlignment="1" applyProtection="1">
      <alignment horizontal="center" vertical="center" wrapText="1"/>
      <protection/>
    </xf>
    <xf numFmtId="0" fontId="2" fillId="0" borderId="20" xfId="57" applyNumberFormat="1" applyFont="1" applyFill="1" applyBorder="1" applyAlignment="1" applyProtection="1">
      <alignment horizontal="center" vertical="center" wrapText="1"/>
      <protection/>
    </xf>
    <xf numFmtId="0" fontId="2" fillId="0" borderId="17" xfId="57" applyNumberFormat="1" applyFont="1" applyFill="1" applyBorder="1" applyAlignment="1" applyProtection="1">
      <alignment horizontal="center" vertical="center" wrapText="1"/>
      <protection/>
    </xf>
    <xf numFmtId="0" fontId="2" fillId="0" borderId="26" xfId="57" applyNumberFormat="1" applyFont="1" applyFill="1" applyBorder="1" applyAlignment="1" applyProtection="1">
      <alignment horizontal="center" vertical="center" wrapText="1"/>
      <protection/>
    </xf>
    <xf numFmtId="0" fontId="2" fillId="0" borderId="23" xfId="57" applyNumberFormat="1" applyFont="1" applyFill="1" applyBorder="1" applyAlignment="1" applyProtection="1">
      <alignment horizontal="center" vertical="center" wrapText="1"/>
      <protection/>
    </xf>
    <xf numFmtId="0" fontId="16" fillId="0" borderId="13" xfId="57" applyNumberFormat="1" applyFont="1" applyFill="1" applyBorder="1" applyAlignment="1">
      <alignment horizontal="left"/>
      <protection/>
    </xf>
    <xf numFmtId="0" fontId="16" fillId="0" borderId="12" xfId="57" applyNumberFormat="1" applyFont="1" applyFill="1" applyBorder="1" applyAlignment="1">
      <alignment horizontal="left"/>
      <protection/>
    </xf>
    <xf numFmtId="0" fontId="16" fillId="0" borderId="19" xfId="57" applyNumberFormat="1" applyFont="1" applyFill="1" applyBorder="1" applyAlignment="1">
      <alignment horizontal="left"/>
      <protection/>
    </xf>
    <xf numFmtId="0" fontId="15" fillId="0" borderId="13" xfId="58" applyNumberFormat="1" applyFont="1" applyFill="1" applyBorder="1" applyAlignment="1" applyProtection="1">
      <alignment horizontal="right" vertical="top" wrapText="1"/>
      <protection/>
    </xf>
    <xf numFmtId="0" fontId="15" fillId="0" borderId="19" xfId="58" applyNumberFormat="1" applyFont="1" applyFill="1" applyBorder="1" applyAlignment="1" applyProtection="1">
      <alignment horizontal="right" vertical="top" wrapText="1"/>
      <protection/>
    </xf>
    <xf numFmtId="0" fontId="15" fillId="0" borderId="13" xfId="58" applyNumberFormat="1" applyFont="1" applyFill="1" applyBorder="1" applyAlignment="1" applyProtection="1">
      <alignment horizontal="right" vertical="top"/>
      <protection/>
    </xf>
    <xf numFmtId="0" fontId="15" fillId="0" borderId="19" xfId="58" applyNumberFormat="1" applyFont="1" applyFill="1" applyBorder="1" applyAlignment="1" applyProtection="1">
      <alignment horizontal="right" vertical="top"/>
      <protection/>
    </xf>
    <xf numFmtId="0" fontId="2" fillId="0" borderId="13" xfId="58" applyNumberFormat="1" applyFont="1" applyFill="1" applyBorder="1" applyAlignment="1" applyProtection="1">
      <alignment horizontal="center" vertical="top"/>
      <protection locked="0"/>
    </xf>
    <xf numFmtId="0" fontId="2" fillId="0" borderId="12" xfId="58" applyNumberFormat="1" applyFont="1" applyFill="1" applyBorder="1" applyAlignment="1" applyProtection="1">
      <alignment horizontal="center" vertical="top"/>
      <protection locked="0"/>
    </xf>
    <xf numFmtId="0" fontId="2" fillId="0" borderId="20" xfId="57" applyNumberFormat="1" applyFont="1" applyFill="1" applyBorder="1" applyAlignment="1" applyProtection="1">
      <alignment horizontal="center" vertical="center"/>
      <protection/>
    </xf>
    <xf numFmtId="0" fontId="2" fillId="0" borderId="0" xfId="57" applyNumberFormat="1" applyFont="1" applyFill="1" applyBorder="1" applyAlignment="1" applyProtection="1">
      <alignment horizontal="center" vertical="center"/>
      <protection/>
    </xf>
    <xf numFmtId="0" fontId="18" fillId="0" borderId="13" xfId="58" applyNumberFormat="1" applyFont="1" applyFill="1" applyBorder="1" applyAlignment="1" applyProtection="1">
      <alignment horizontal="center" vertical="top" wrapText="1"/>
      <protection/>
    </xf>
    <xf numFmtId="0" fontId="15" fillId="0" borderId="19" xfId="58" applyNumberFormat="1" applyFont="1" applyFill="1" applyBorder="1" applyAlignment="1" applyProtection="1">
      <alignment horizontal="center" vertical="top" wrapText="1"/>
      <protection/>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2</xdr:col>
      <xdr:colOff>1714500</xdr:colOff>
      <xdr:row>1</xdr:row>
      <xdr:rowOff>0</xdr:rowOff>
    </xdr:to>
    <xdr:grpSp>
      <xdr:nvGrpSpPr>
        <xdr:cNvPr id="1" name="Group 1"/>
        <xdr:cNvGrpSpPr>
          <a:grpSpLocks noChangeAspect="1"/>
        </xdr:cNvGrpSpPr>
      </xdr:nvGrpSpPr>
      <xdr:grpSpPr>
        <a:xfrm>
          <a:off x="95250" y="95250"/>
          <a:ext cx="3009900"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theme="4" tint="-0.4999699890613556"/>
  </sheetPr>
  <dimension ref="A1:II42"/>
  <sheetViews>
    <sheetView showGridLines="0" zoomScalePageLayoutView="0" workbookViewId="0" topLeftCell="A1">
      <selection activeCell="A6" sqref="A1:BC42"/>
    </sheetView>
  </sheetViews>
  <sheetFormatPr defaultColWidth="9.140625" defaultRowHeight="15"/>
  <cols>
    <col min="1" max="2" width="10.421875" style="23" customWidth="1"/>
    <col min="3" max="3" width="50.421875" style="23" customWidth="1"/>
    <col min="4" max="4" width="10.140625" style="23" hidden="1" customWidth="1"/>
    <col min="5" max="5" width="14.57421875" style="23" customWidth="1"/>
    <col min="6" max="6" width="11.28125" style="23" customWidth="1"/>
    <col min="7" max="7" width="14.421875" style="23" hidden="1" customWidth="1"/>
    <col min="8" max="8" width="14.140625" style="23" hidden="1" customWidth="1"/>
    <col min="9" max="10" width="12.140625" style="23" hidden="1" customWidth="1"/>
    <col min="11" max="11" width="9.00390625" style="23" hidden="1" customWidth="1"/>
    <col min="12" max="12" width="19.57421875" style="23" hidden="1" customWidth="1"/>
    <col min="13" max="13" width="14.28125" style="23" hidden="1" customWidth="1"/>
    <col min="14" max="14" width="19.00390625" style="23" customWidth="1"/>
    <col min="15" max="15" width="15.28125" style="24" hidden="1" customWidth="1"/>
    <col min="16" max="16" width="14.28125" style="23" hidden="1" customWidth="1"/>
    <col min="17" max="17" width="17.28125" style="23" hidden="1" customWidth="1"/>
    <col min="18" max="18" width="18.421875" style="23" hidden="1" customWidth="1"/>
    <col min="19" max="19" width="17.421875" style="23" hidden="1" customWidth="1"/>
    <col min="20" max="20" width="14.7109375" style="23" hidden="1" customWidth="1"/>
    <col min="21" max="21" width="14.8515625" style="23" hidden="1" customWidth="1"/>
    <col min="22" max="22" width="16.421875" style="23" hidden="1" customWidth="1"/>
    <col min="23" max="23" width="13.00390625" style="23" hidden="1" customWidth="1"/>
    <col min="24" max="52" width="9.140625" style="23" hidden="1" customWidth="1"/>
    <col min="53" max="53" width="10.28125" style="23" hidden="1" customWidth="1"/>
    <col min="54" max="54" width="27.7109375" style="23" customWidth="1"/>
    <col min="55" max="55" width="18.8515625" style="23" hidden="1" customWidth="1"/>
    <col min="56" max="238" width="9.140625" style="23" customWidth="1"/>
    <col min="239" max="243" width="9.140625" style="25" customWidth="1"/>
    <col min="244" max="16384" width="9.140625" style="23" customWidth="1"/>
  </cols>
  <sheetData>
    <row r="1" spans="1:243" s="1" customFormat="1" ht="25.5" customHeight="1">
      <c r="A1" s="93" t="str">
        <f>C2&amp;" BoQ"</f>
        <v>Item Rate BoQ</v>
      </c>
      <c r="B1" s="93"/>
      <c r="C1" s="93"/>
      <c r="D1" s="93"/>
      <c r="E1" s="93"/>
      <c r="F1" s="93"/>
      <c r="G1" s="93"/>
      <c r="H1" s="93"/>
      <c r="I1" s="93"/>
      <c r="J1" s="93"/>
      <c r="K1" s="93"/>
      <c r="L1" s="93"/>
      <c r="M1" s="93"/>
      <c r="N1" s="133" t="s">
        <v>85</v>
      </c>
      <c r="O1" s="134"/>
      <c r="P1" s="134"/>
      <c r="Q1" s="134"/>
      <c r="R1" s="134"/>
      <c r="S1" s="134"/>
      <c r="T1" s="134"/>
      <c r="U1" s="134"/>
      <c r="V1" s="134"/>
      <c r="W1" s="134"/>
      <c r="X1" s="134"/>
      <c r="Y1" s="134"/>
      <c r="Z1" s="134"/>
      <c r="AA1" s="134"/>
      <c r="AB1" s="134"/>
      <c r="AC1" s="134"/>
      <c r="AD1" s="134"/>
      <c r="AE1" s="134"/>
      <c r="AF1" s="134"/>
      <c r="AG1" s="134"/>
      <c r="AH1" s="134"/>
      <c r="AI1" s="134"/>
      <c r="AJ1" s="134"/>
      <c r="AK1" s="134"/>
      <c r="AL1" s="134"/>
      <c r="AM1" s="134"/>
      <c r="AN1" s="134"/>
      <c r="AO1" s="134"/>
      <c r="AP1" s="134"/>
      <c r="AQ1" s="134"/>
      <c r="AR1" s="134"/>
      <c r="AS1" s="134"/>
      <c r="AT1" s="134"/>
      <c r="AU1" s="134"/>
      <c r="AV1" s="134"/>
      <c r="AW1" s="134"/>
      <c r="AX1" s="134"/>
      <c r="AY1" s="134"/>
      <c r="AZ1" s="134"/>
      <c r="BA1" s="134"/>
      <c r="BB1" s="134"/>
      <c r="BC1" s="53"/>
      <c r="BD1" s="64"/>
      <c r="IE1" s="3"/>
      <c r="IF1" s="3"/>
      <c r="IG1" s="3"/>
      <c r="IH1" s="3"/>
      <c r="II1" s="3"/>
    </row>
    <row r="2" spans="1:55" s="1" customFormat="1" ht="25.5" customHeight="1" hidden="1">
      <c r="A2" s="29" t="s">
        <v>4</v>
      </c>
      <c r="B2" s="29"/>
      <c r="C2" s="29" t="s">
        <v>5</v>
      </c>
      <c r="D2" s="30" t="s">
        <v>6</v>
      </c>
      <c r="E2" s="30" t="s">
        <v>7</v>
      </c>
      <c r="F2" s="29" t="s">
        <v>8</v>
      </c>
      <c r="G2" s="28"/>
      <c r="H2" s="28"/>
      <c r="I2" s="28"/>
      <c r="J2" s="28"/>
      <c r="K2" s="31"/>
      <c r="L2" s="31"/>
      <c r="M2" s="31"/>
      <c r="N2" s="28"/>
      <c r="O2" s="28"/>
      <c r="P2" s="2"/>
      <c r="Q2" s="2"/>
      <c r="R2" s="2"/>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53"/>
    </row>
    <row r="3" spans="1:243" s="1" customFormat="1" ht="30" customHeight="1" hidden="1">
      <c r="A3" s="28" t="s">
        <v>9</v>
      </c>
      <c r="B3" s="28"/>
      <c r="C3" s="28"/>
      <c r="D3" s="28" t="s">
        <v>10</v>
      </c>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53"/>
      <c r="IE3" s="3"/>
      <c r="IF3" s="3"/>
      <c r="IG3" s="3"/>
      <c r="IH3" s="3"/>
      <c r="II3" s="3"/>
    </row>
    <row r="4" spans="1:243" s="4" customFormat="1" ht="30.75" customHeight="1">
      <c r="A4" s="94" t="s">
        <v>45</v>
      </c>
      <c r="B4" s="94"/>
      <c r="C4" s="94"/>
      <c r="D4" s="94"/>
      <c r="E4" s="94"/>
      <c r="F4" s="94"/>
      <c r="G4" s="94"/>
      <c r="H4" s="94"/>
      <c r="I4" s="94"/>
      <c r="J4" s="94"/>
      <c r="K4" s="94"/>
      <c r="L4" s="94"/>
      <c r="M4" s="94"/>
      <c r="N4" s="94"/>
      <c r="O4" s="94"/>
      <c r="P4" s="94"/>
      <c r="Q4" s="94"/>
      <c r="R4" s="94"/>
      <c r="S4" s="94"/>
      <c r="T4" s="94"/>
      <c r="U4" s="94"/>
      <c r="V4" s="94"/>
      <c r="W4" s="94"/>
      <c r="X4" s="94"/>
      <c r="Y4" s="94"/>
      <c r="Z4" s="94"/>
      <c r="AA4" s="94"/>
      <c r="AB4" s="94"/>
      <c r="AC4" s="94"/>
      <c r="AD4" s="94"/>
      <c r="AE4" s="94"/>
      <c r="AF4" s="94"/>
      <c r="AG4" s="94"/>
      <c r="AH4" s="94"/>
      <c r="AI4" s="94"/>
      <c r="AJ4" s="94"/>
      <c r="AK4" s="94"/>
      <c r="AL4" s="94"/>
      <c r="AM4" s="94"/>
      <c r="AN4" s="94"/>
      <c r="AO4" s="94"/>
      <c r="AP4" s="94"/>
      <c r="AQ4" s="94"/>
      <c r="AR4" s="94"/>
      <c r="AS4" s="94"/>
      <c r="AT4" s="94"/>
      <c r="AU4" s="94"/>
      <c r="AV4" s="94"/>
      <c r="AW4" s="94"/>
      <c r="AX4" s="94"/>
      <c r="AY4" s="94"/>
      <c r="AZ4" s="94"/>
      <c r="BA4" s="94"/>
      <c r="BB4" s="94"/>
      <c r="BC4" s="95"/>
      <c r="BD4" s="67"/>
      <c r="IE4" s="5"/>
      <c r="IF4" s="5"/>
      <c r="IG4" s="5"/>
      <c r="IH4" s="5"/>
      <c r="II4" s="5"/>
    </row>
    <row r="5" spans="1:243" s="4" customFormat="1" ht="51" customHeight="1">
      <c r="A5" s="96" t="s">
        <v>68</v>
      </c>
      <c r="B5" s="96"/>
      <c r="C5" s="96"/>
      <c r="D5" s="96"/>
      <c r="E5" s="96"/>
      <c r="F5" s="96"/>
      <c r="G5" s="96"/>
      <c r="H5" s="96"/>
      <c r="I5" s="96"/>
      <c r="J5" s="96"/>
      <c r="K5" s="96"/>
      <c r="L5" s="96"/>
      <c r="M5" s="96"/>
      <c r="N5" s="96"/>
      <c r="O5" s="96"/>
      <c r="P5" s="96"/>
      <c r="Q5" s="96"/>
      <c r="R5" s="96"/>
      <c r="S5" s="96"/>
      <c r="T5" s="96"/>
      <c r="U5" s="96"/>
      <c r="V5" s="96"/>
      <c r="W5" s="96"/>
      <c r="X5" s="96"/>
      <c r="Y5" s="96"/>
      <c r="Z5" s="96"/>
      <c r="AA5" s="96"/>
      <c r="AB5" s="96"/>
      <c r="AC5" s="96"/>
      <c r="AD5" s="96"/>
      <c r="AE5" s="96"/>
      <c r="AF5" s="96"/>
      <c r="AG5" s="96"/>
      <c r="AH5" s="96"/>
      <c r="AI5" s="96"/>
      <c r="AJ5" s="96"/>
      <c r="AK5" s="96"/>
      <c r="AL5" s="96"/>
      <c r="AM5" s="96"/>
      <c r="AN5" s="96"/>
      <c r="AO5" s="96"/>
      <c r="AP5" s="96"/>
      <c r="AQ5" s="96"/>
      <c r="AR5" s="96"/>
      <c r="AS5" s="96"/>
      <c r="AT5" s="96"/>
      <c r="AU5" s="96"/>
      <c r="AV5" s="96"/>
      <c r="AW5" s="96"/>
      <c r="AX5" s="96"/>
      <c r="AY5" s="96"/>
      <c r="AZ5" s="96"/>
      <c r="BA5" s="96"/>
      <c r="BB5" s="96"/>
      <c r="BC5" s="97"/>
      <c r="BD5" s="67"/>
      <c r="IE5" s="5"/>
      <c r="IF5" s="5"/>
      <c r="IG5" s="5"/>
      <c r="IH5" s="5"/>
      <c r="II5" s="5"/>
    </row>
    <row r="6" spans="1:243" s="4" customFormat="1" ht="30.75" customHeight="1">
      <c r="A6" s="98" t="s">
        <v>69</v>
      </c>
      <c r="B6" s="98"/>
      <c r="C6" s="98"/>
      <c r="D6" s="98"/>
      <c r="E6" s="98"/>
      <c r="F6" s="98"/>
      <c r="G6" s="98"/>
      <c r="H6" s="98"/>
      <c r="I6" s="98"/>
      <c r="J6" s="98"/>
      <c r="K6" s="98"/>
      <c r="L6" s="98"/>
      <c r="M6" s="98"/>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c r="AV6" s="98"/>
      <c r="AW6" s="98"/>
      <c r="AX6" s="98"/>
      <c r="AY6" s="98"/>
      <c r="AZ6" s="98"/>
      <c r="BA6" s="98"/>
      <c r="BB6" s="98"/>
      <c r="BC6" s="99"/>
      <c r="BD6" s="67"/>
      <c r="IE6" s="5"/>
      <c r="IF6" s="5"/>
      <c r="IG6" s="5"/>
      <c r="IH6" s="5"/>
      <c r="II6" s="5"/>
    </row>
    <row r="7" spans="1:243" s="4" customFormat="1" ht="29.25" customHeight="1" hidden="1">
      <c r="A7" s="100" t="s">
        <v>11</v>
      </c>
      <c r="B7" s="100"/>
      <c r="C7" s="100"/>
      <c r="D7" s="100"/>
      <c r="E7" s="100"/>
      <c r="F7" s="100"/>
      <c r="G7" s="100"/>
      <c r="H7" s="100"/>
      <c r="I7" s="100"/>
      <c r="J7" s="100"/>
      <c r="K7" s="100"/>
      <c r="L7" s="100"/>
      <c r="M7" s="100"/>
      <c r="N7" s="100"/>
      <c r="O7" s="100"/>
      <c r="P7" s="100"/>
      <c r="Q7" s="100"/>
      <c r="R7" s="100"/>
      <c r="S7" s="100"/>
      <c r="T7" s="100"/>
      <c r="U7" s="100"/>
      <c r="V7" s="100"/>
      <c r="W7" s="100"/>
      <c r="X7" s="100"/>
      <c r="Y7" s="100"/>
      <c r="Z7" s="100"/>
      <c r="AA7" s="100"/>
      <c r="AB7" s="100"/>
      <c r="AC7" s="100"/>
      <c r="AD7" s="100"/>
      <c r="AE7" s="100"/>
      <c r="AF7" s="100"/>
      <c r="AG7" s="100"/>
      <c r="AH7" s="100"/>
      <c r="AI7" s="100"/>
      <c r="AJ7" s="100"/>
      <c r="AK7" s="100"/>
      <c r="AL7" s="100"/>
      <c r="AM7" s="100"/>
      <c r="AN7" s="100"/>
      <c r="AO7" s="100"/>
      <c r="AP7" s="100"/>
      <c r="AQ7" s="100"/>
      <c r="AR7" s="100"/>
      <c r="AS7" s="100"/>
      <c r="AT7" s="100"/>
      <c r="AU7" s="100"/>
      <c r="AV7" s="100"/>
      <c r="AW7" s="100"/>
      <c r="AX7" s="100"/>
      <c r="AY7" s="100"/>
      <c r="AZ7" s="100"/>
      <c r="BA7" s="100"/>
      <c r="BB7" s="100"/>
      <c r="BC7" s="101"/>
      <c r="IE7" s="5"/>
      <c r="IF7" s="5"/>
      <c r="IG7" s="5"/>
      <c r="IH7" s="5"/>
      <c r="II7" s="5"/>
    </row>
    <row r="8" spans="1:243" s="6" customFormat="1" ht="38.25" customHeight="1">
      <c r="A8" s="32" t="s">
        <v>12</v>
      </c>
      <c r="B8" s="32"/>
      <c r="C8" s="102"/>
      <c r="D8" s="103"/>
      <c r="E8" s="103"/>
      <c r="F8" s="103"/>
      <c r="G8" s="103"/>
      <c r="H8" s="103"/>
      <c r="I8" s="103"/>
      <c r="J8" s="103"/>
      <c r="K8" s="103"/>
      <c r="L8" s="103"/>
      <c r="M8" s="103"/>
      <c r="N8" s="103"/>
      <c r="O8" s="103"/>
      <c r="P8" s="103"/>
      <c r="Q8" s="103"/>
      <c r="R8" s="103"/>
      <c r="S8" s="103"/>
      <c r="T8" s="103"/>
      <c r="U8" s="103"/>
      <c r="V8" s="103"/>
      <c r="W8" s="103"/>
      <c r="X8" s="103"/>
      <c r="Y8" s="103"/>
      <c r="Z8" s="103"/>
      <c r="AA8" s="103"/>
      <c r="AB8" s="103"/>
      <c r="AC8" s="103"/>
      <c r="AD8" s="103"/>
      <c r="AE8" s="103"/>
      <c r="AF8" s="103"/>
      <c r="AG8" s="103"/>
      <c r="AH8" s="103"/>
      <c r="AI8" s="103"/>
      <c r="AJ8" s="103"/>
      <c r="AK8" s="103"/>
      <c r="AL8" s="103"/>
      <c r="AM8" s="103"/>
      <c r="AN8" s="103"/>
      <c r="AO8" s="103"/>
      <c r="AP8" s="103"/>
      <c r="AQ8" s="103"/>
      <c r="AR8" s="103"/>
      <c r="AS8" s="103"/>
      <c r="AT8" s="103"/>
      <c r="AU8" s="103"/>
      <c r="AV8" s="103"/>
      <c r="AW8" s="103"/>
      <c r="AX8" s="103"/>
      <c r="AY8" s="103"/>
      <c r="AZ8" s="103"/>
      <c r="BA8" s="103"/>
      <c r="BB8" s="103"/>
      <c r="BC8" s="104"/>
      <c r="BD8" s="65"/>
      <c r="IE8" s="7"/>
      <c r="IF8" s="7"/>
      <c r="IG8" s="7"/>
      <c r="IH8" s="7"/>
      <c r="II8" s="7"/>
    </row>
    <row r="9" spans="1:243" s="8" customFormat="1" ht="61.5" customHeight="1">
      <c r="A9" s="91" t="s">
        <v>13</v>
      </c>
      <c r="B9" s="91"/>
      <c r="C9" s="91"/>
      <c r="D9" s="91"/>
      <c r="E9" s="91"/>
      <c r="F9" s="91"/>
      <c r="G9" s="91"/>
      <c r="H9" s="91"/>
      <c r="I9" s="91"/>
      <c r="J9" s="91"/>
      <c r="K9" s="91"/>
      <c r="L9" s="91"/>
      <c r="M9" s="91"/>
      <c r="N9" s="91"/>
      <c r="O9" s="91"/>
      <c r="P9" s="91"/>
      <c r="Q9" s="91"/>
      <c r="R9" s="91"/>
      <c r="S9" s="91"/>
      <c r="T9" s="91"/>
      <c r="U9" s="91"/>
      <c r="V9" s="91"/>
      <c r="W9" s="91"/>
      <c r="X9" s="91"/>
      <c r="Y9" s="91"/>
      <c r="Z9" s="91"/>
      <c r="AA9" s="91"/>
      <c r="AB9" s="91"/>
      <c r="AC9" s="91"/>
      <c r="AD9" s="91"/>
      <c r="AE9" s="91"/>
      <c r="AF9" s="91"/>
      <c r="AG9" s="91"/>
      <c r="AH9" s="91"/>
      <c r="AI9" s="91"/>
      <c r="AJ9" s="91"/>
      <c r="AK9" s="91"/>
      <c r="AL9" s="91"/>
      <c r="AM9" s="91"/>
      <c r="AN9" s="91"/>
      <c r="AO9" s="91"/>
      <c r="AP9" s="91"/>
      <c r="AQ9" s="91"/>
      <c r="AR9" s="91"/>
      <c r="AS9" s="91"/>
      <c r="AT9" s="91"/>
      <c r="AU9" s="91"/>
      <c r="AV9" s="91"/>
      <c r="AW9" s="91"/>
      <c r="AX9" s="91"/>
      <c r="AY9" s="91"/>
      <c r="AZ9" s="91"/>
      <c r="BA9" s="91"/>
      <c r="BB9" s="91"/>
      <c r="BC9" s="91"/>
      <c r="BD9" s="64"/>
      <c r="IE9" s="9"/>
      <c r="IF9" s="9"/>
      <c r="IG9" s="9"/>
      <c r="IH9" s="9"/>
      <c r="II9" s="9"/>
    </row>
    <row r="10" spans="1:243" s="10" customFormat="1" ht="18.75" customHeight="1">
      <c r="A10" s="33" t="s">
        <v>14</v>
      </c>
      <c r="B10" s="83" t="s">
        <v>15</v>
      </c>
      <c r="C10" s="84"/>
      <c r="D10" s="33" t="s">
        <v>15</v>
      </c>
      <c r="E10" s="83" t="s">
        <v>20</v>
      </c>
      <c r="F10" s="84"/>
      <c r="G10" s="33" t="s">
        <v>16</v>
      </c>
      <c r="H10" s="33" t="s">
        <v>16</v>
      </c>
      <c r="I10" s="33" t="s">
        <v>17</v>
      </c>
      <c r="J10" s="33" t="s">
        <v>15</v>
      </c>
      <c r="K10" s="33" t="s">
        <v>14</v>
      </c>
      <c r="L10" s="33" t="s">
        <v>18</v>
      </c>
      <c r="M10" s="33" t="s">
        <v>15</v>
      </c>
      <c r="N10" s="33" t="s">
        <v>59</v>
      </c>
      <c r="O10" s="33" t="s">
        <v>16</v>
      </c>
      <c r="P10" s="33" t="s">
        <v>16</v>
      </c>
      <c r="Q10" s="33" t="s">
        <v>16</v>
      </c>
      <c r="R10" s="33" t="s">
        <v>16</v>
      </c>
      <c r="S10" s="33" t="s">
        <v>17</v>
      </c>
      <c r="T10" s="33" t="s">
        <v>17</v>
      </c>
      <c r="U10" s="33" t="s">
        <v>16</v>
      </c>
      <c r="V10" s="33" t="s">
        <v>16</v>
      </c>
      <c r="W10" s="33" t="s">
        <v>16</v>
      </c>
      <c r="X10" s="33" t="s">
        <v>16</v>
      </c>
      <c r="Y10" s="33" t="s">
        <v>17</v>
      </c>
      <c r="Z10" s="33" t="s">
        <v>17</v>
      </c>
      <c r="AA10" s="33" t="s">
        <v>16</v>
      </c>
      <c r="AB10" s="33" t="s">
        <v>16</v>
      </c>
      <c r="AC10" s="33" t="s">
        <v>16</v>
      </c>
      <c r="AD10" s="33" t="s">
        <v>16</v>
      </c>
      <c r="AE10" s="33" t="s">
        <v>17</v>
      </c>
      <c r="AF10" s="33" t="s">
        <v>17</v>
      </c>
      <c r="AG10" s="33" t="s">
        <v>16</v>
      </c>
      <c r="AH10" s="33" t="s">
        <v>16</v>
      </c>
      <c r="AI10" s="33" t="s">
        <v>16</v>
      </c>
      <c r="AJ10" s="33" t="s">
        <v>16</v>
      </c>
      <c r="AK10" s="33" t="s">
        <v>17</v>
      </c>
      <c r="AL10" s="33" t="s">
        <v>17</v>
      </c>
      <c r="AM10" s="33" t="s">
        <v>16</v>
      </c>
      <c r="AN10" s="33" t="s">
        <v>16</v>
      </c>
      <c r="AO10" s="33" t="s">
        <v>16</v>
      </c>
      <c r="AP10" s="33" t="s">
        <v>16</v>
      </c>
      <c r="AQ10" s="33" t="s">
        <v>17</v>
      </c>
      <c r="AR10" s="33" t="s">
        <v>17</v>
      </c>
      <c r="AS10" s="33" t="s">
        <v>16</v>
      </c>
      <c r="AT10" s="33" t="s">
        <v>16</v>
      </c>
      <c r="AU10" s="33" t="s">
        <v>14</v>
      </c>
      <c r="AV10" s="33" t="s">
        <v>14</v>
      </c>
      <c r="AW10" s="33" t="s">
        <v>17</v>
      </c>
      <c r="AX10" s="33" t="s">
        <v>17</v>
      </c>
      <c r="AY10" s="33" t="s">
        <v>14</v>
      </c>
      <c r="AZ10" s="33" t="s">
        <v>14</v>
      </c>
      <c r="BA10" s="33" t="s">
        <v>19</v>
      </c>
      <c r="BB10" s="33" t="s">
        <v>46</v>
      </c>
      <c r="BC10" s="33" t="s">
        <v>14</v>
      </c>
      <c r="IE10" s="11"/>
      <c r="IF10" s="11"/>
      <c r="IG10" s="11"/>
      <c r="IH10" s="11"/>
      <c r="II10" s="11"/>
    </row>
    <row r="11" spans="1:243" s="10" customFormat="1" ht="33.75" customHeight="1">
      <c r="A11" s="68" t="s">
        <v>0</v>
      </c>
      <c r="B11" s="114" t="s">
        <v>47</v>
      </c>
      <c r="C11" s="115"/>
      <c r="D11" s="68" t="s">
        <v>1</v>
      </c>
      <c r="E11" s="68" t="s">
        <v>20</v>
      </c>
      <c r="F11" s="68" t="s">
        <v>52</v>
      </c>
      <c r="G11" s="33" t="s">
        <v>2</v>
      </c>
      <c r="H11" s="33"/>
      <c r="I11" s="33"/>
      <c r="J11" s="33" t="s">
        <v>21</v>
      </c>
      <c r="K11" s="33" t="s">
        <v>22</v>
      </c>
      <c r="L11" s="33" t="s">
        <v>23</v>
      </c>
      <c r="M11" s="33" t="s">
        <v>24</v>
      </c>
      <c r="N11" s="34"/>
      <c r="O11" s="33" t="s">
        <v>25</v>
      </c>
      <c r="P11" s="33" t="s">
        <v>26</v>
      </c>
      <c r="Q11" s="33" t="s">
        <v>27</v>
      </c>
      <c r="R11" s="33" t="s">
        <v>28</v>
      </c>
      <c r="S11" s="33"/>
      <c r="T11" s="33"/>
      <c r="U11" s="33" t="s">
        <v>29</v>
      </c>
      <c r="V11" s="33" t="s">
        <v>30</v>
      </c>
      <c r="W11" s="33" t="s">
        <v>31</v>
      </c>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5" t="s">
        <v>32</v>
      </c>
      <c r="BC11" s="35" t="s">
        <v>33</v>
      </c>
      <c r="IE11" s="11"/>
      <c r="IF11" s="11"/>
      <c r="IG11" s="11"/>
      <c r="IH11" s="11"/>
      <c r="II11" s="11"/>
    </row>
    <row r="12" spans="1:243" s="10" customFormat="1" ht="22.5" customHeight="1">
      <c r="A12" s="107">
        <v>1</v>
      </c>
      <c r="B12" s="118" t="s">
        <v>48</v>
      </c>
      <c r="C12" s="119"/>
      <c r="D12" s="69">
        <v>3</v>
      </c>
      <c r="E12" s="70" t="s">
        <v>49</v>
      </c>
      <c r="F12" s="36"/>
      <c r="G12" s="36">
        <v>6</v>
      </c>
      <c r="H12" s="36">
        <v>7</v>
      </c>
      <c r="I12" s="36">
        <v>8</v>
      </c>
      <c r="J12" s="36">
        <v>9</v>
      </c>
      <c r="K12" s="36">
        <v>10</v>
      </c>
      <c r="L12" s="36">
        <v>11</v>
      </c>
      <c r="M12" s="36">
        <v>12</v>
      </c>
      <c r="N12" s="81">
        <f>F12</f>
        <v>0</v>
      </c>
      <c r="O12" s="36">
        <v>14</v>
      </c>
      <c r="P12" s="36">
        <v>15</v>
      </c>
      <c r="Q12" s="36">
        <v>16</v>
      </c>
      <c r="R12" s="36">
        <v>17</v>
      </c>
      <c r="S12" s="36">
        <v>18</v>
      </c>
      <c r="T12" s="36">
        <v>19</v>
      </c>
      <c r="U12" s="36">
        <v>20</v>
      </c>
      <c r="V12" s="36">
        <v>21</v>
      </c>
      <c r="W12" s="36">
        <v>22</v>
      </c>
      <c r="X12" s="36">
        <v>23</v>
      </c>
      <c r="Y12" s="36">
        <v>24</v>
      </c>
      <c r="Z12" s="36">
        <v>25</v>
      </c>
      <c r="AA12" s="36">
        <v>26</v>
      </c>
      <c r="AB12" s="36">
        <v>27</v>
      </c>
      <c r="AC12" s="36">
        <v>28</v>
      </c>
      <c r="AD12" s="36">
        <v>29</v>
      </c>
      <c r="AE12" s="36">
        <v>30</v>
      </c>
      <c r="AF12" s="36">
        <v>31</v>
      </c>
      <c r="AG12" s="36">
        <v>32</v>
      </c>
      <c r="AH12" s="36">
        <v>33</v>
      </c>
      <c r="AI12" s="36">
        <v>34</v>
      </c>
      <c r="AJ12" s="36">
        <v>35</v>
      </c>
      <c r="AK12" s="36">
        <v>36</v>
      </c>
      <c r="AL12" s="36">
        <v>37</v>
      </c>
      <c r="AM12" s="36">
        <v>38</v>
      </c>
      <c r="AN12" s="36">
        <v>39</v>
      </c>
      <c r="AO12" s="36">
        <v>40</v>
      </c>
      <c r="AP12" s="36">
        <v>41</v>
      </c>
      <c r="AQ12" s="36">
        <v>42</v>
      </c>
      <c r="AR12" s="36">
        <v>43</v>
      </c>
      <c r="AS12" s="36">
        <v>44</v>
      </c>
      <c r="AT12" s="36">
        <v>45</v>
      </c>
      <c r="AU12" s="36">
        <v>46</v>
      </c>
      <c r="AV12" s="36">
        <v>47</v>
      </c>
      <c r="AW12" s="36">
        <v>48</v>
      </c>
      <c r="AX12" s="36">
        <v>49</v>
      </c>
      <c r="AY12" s="36">
        <v>50</v>
      </c>
      <c r="AZ12" s="36">
        <v>51</v>
      </c>
      <c r="BA12" s="36">
        <v>52</v>
      </c>
      <c r="BB12" s="82">
        <f>F12</f>
        <v>0</v>
      </c>
      <c r="BC12" s="36">
        <v>54</v>
      </c>
      <c r="IE12" s="11"/>
      <c r="IF12" s="11"/>
      <c r="IG12" s="11"/>
      <c r="IH12" s="11"/>
      <c r="II12" s="11"/>
    </row>
    <row r="13" spans="1:243" s="10" customFormat="1" ht="23.25" customHeight="1">
      <c r="A13" s="108"/>
      <c r="B13" s="120"/>
      <c r="C13" s="121"/>
      <c r="D13" s="69"/>
      <c r="E13" s="70" t="s">
        <v>50</v>
      </c>
      <c r="F13" s="36"/>
      <c r="G13" s="36"/>
      <c r="H13" s="36"/>
      <c r="I13" s="36"/>
      <c r="J13" s="36"/>
      <c r="K13" s="36"/>
      <c r="L13" s="36"/>
      <c r="M13" s="36"/>
      <c r="N13" s="81">
        <f>F13</f>
        <v>0</v>
      </c>
      <c r="O13" s="36"/>
      <c r="P13" s="36"/>
      <c r="Q13" s="33"/>
      <c r="R13" s="36"/>
      <c r="S13" s="36"/>
      <c r="T13" s="33"/>
      <c r="U13" s="36"/>
      <c r="V13" s="36"/>
      <c r="W13" s="36"/>
      <c r="X13" s="36"/>
      <c r="Y13" s="36"/>
      <c r="Z13" s="36"/>
      <c r="AA13" s="36"/>
      <c r="AB13" s="36"/>
      <c r="AC13" s="36"/>
      <c r="AD13" s="36"/>
      <c r="AE13" s="36"/>
      <c r="AF13" s="36"/>
      <c r="AG13" s="36"/>
      <c r="AH13" s="36"/>
      <c r="AI13" s="36"/>
      <c r="AJ13" s="36"/>
      <c r="AK13" s="36"/>
      <c r="AL13" s="36"/>
      <c r="AM13" s="36"/>
      <c r="AN13" s="36"/>
      <c r="AO13" s="36"/>
      <c r="AP13" s="36"/>
      <c r="AQ13" s="36"/>
      <c r="AR13" s="36"/>
      <c r="AS13" s="36"/>
      <c r="AT13" s="36"/>
      <c r="AU13" s="36"/>
      <c r="AV13" s="36"/>
      <c r="AW13" s="36"/>
      <c r="AX13" s="36"/>
      <c r="AY13" s="36"/>
      <c r="AZ13" s="36"/>
      <c r="BA13" s="36"/>
      <c r="BB13" s="82">
        <f>F13</f>
        <v>0</v>
      </c>
      <c r="BC13" s="36"/>
      <c r="IE13" s="11"/>
      <c r="IF13" s="11"/>
      <c r="IG13" s="11"/>
      <c r="IH13" s="11"/>
      <c r="II13" s="11"/>
    </row>
    <row r="14" spans="1:243" s="10" customFormat="1" ht="21.75" customHeight="1">
      <c r="A14" s="109"/>
      <c r="B14" s="122"/>
      <c r="C14" s="123"/>
      <c r="D14" s="69"/>
      <c r="E14" s="70" t="s">
        <v>51</v>
      </c>
      <c r="F14" s="36"/>
      <c r="G14" s="36"/>
      <c r="H14" s="36"/>
      <c r="I14" s="36"/>
      <c r="J14" s="36"/>
      <c r="K14" s="36"/>
      <c r="L14" s="36"/>
      <c r="M14" s="36"/>
      <c r="N14" s="81">
        <f>F14</f>
        <v>0</v>
      </c>
      <c r="O14" s="36"/>
      <c r="P14" s="36"/>
      <c r="Q14" s="33"/>
      <c r="R14" s="36"/>
      <c r="S14" s="36"/>
      <c r="T14" s="33"/>
      <c r="U14" s="36"/>
      <c r="V14" s="36"/>
      <c r="W14" s="36"/>
      <c r="X14" s="36"/>
      <c r="Y14" s="36"/>
      <c r="Z14" s="36"/>
      <c r="AA14" s="36"/>
      <c r="AB14" s="36"/>
      <c r="AC14" s="36"/>
      <c r="AD14" s="36"/>
      <c r="AE14" s="36"/>
      <c r="AF14" s="36"/>
      <c r="AG14" s="36"/>
      <c r="AH14" s="36"/>
      <c r="AI14" s="36"/>
      <c r="AJ14" s="36"/>
      <c r="AK14" s="36"/>
      <c r="AL14" s="36"/>
      <c r="AM14" s="36"/>
      <c r="AN14" s="36"/>
      <c r="AO14" s="36"/>
      <c r="AP14" s="36"/>
      <c r="AQ14" s="36"/>
      <c r="AR14" s="36"/>
      <c r="AS14" s="36"/>
      <c r="AT14" s="36"/>
      <c r="AU14" s="36"/>
      <c r="AV14" s="36"/>
      <c r="AW14" s="36"/>
      <c r="AX14" s="36"/>
      <c r="AY14" s="36"/>
      <c r="AZ14" s="36"/>
      <c r="BA14" s="36"/>
      <c r="BB14" s="82">
        <f>F14</f>
        <v>0</v>
      </c>
      <c r="BC14" s="36"/>
      <c r="IE14" s="11"/>
      <c r="IF14" s="11"/>
      <c r="IG14" s="11"/>
      <c r="IH14" s="11"/>
      <c r="II14" s="11"/>
    </row>
    <row r="15" spans="1:243" s="10" customFormat="1" ht="67.5">
      <c r="A15" s="69">
        <v>2</v>
      </c>
      <c r="B15" s="89" t="s">
        <v>53</v>
      </c>
      <c r="C15" s="90"/>
      <c r="D15" s="71" t="s">
        <v>35</v>
      </c>
      <c r="E15" s="110">
        <v>18</v>
      </c>
      <c r="F15" s="106"/>
      <c r="G15" s="37">
        <v>0</v>
      </c>
      <c r="H15" s="15"/>
      <c r="I15" s="15"/>
      <c r="J15" s="38" t="s">
        <v>37</v>
      </c>
      <c r="K15" s="39">
        <f>IF(J15="Less(-)",-1,1)</f>
        <v>1</v>
      </c>
      <c r="L15" s="12" t="s">
        <v>43</v>
      </c>
      <c r="M15" s="12" t="s">
        <v>8</v>
      </c>
      <c r="N15" s="26">
        <v>0</v>
      </c>
      <c r="O15" s="16"/>
      <c r="P15" s="16"/>
      <c r="Q15" s="40"/>
      <c r="R15" s="16"/>
      <c r="S15" s="16"/>
      <c r="T15" s="40"/>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78">
        <f>E15*N15</f>
        <v>0</v>
      </c>
      <c r="BC15" s="52">
        <f>BB15+SUM(O15:BA15)</f>
        <v>0</v>
      </c>
      <c r="IE15" s="11"/>
      <c r="IF15" s="11"/>
      <c r="IG15" s="11"/>
      <c r="IH15" s="11"/>
      <c r="II15" s="11"/>
    </row>
    <row r="16" spans="1:243" s="10" customFormat="1" ht="67.5">
      <c r="A16" s="72">
        <v>3</v>
      </c>
      <c r="B16" s="87" t="s">
        <v>76</v>
      </c>
      <c r="C16" s="88"/>
      <c r="D16" s="71" t="s">
        <v>35</v>
      </c>
      <c r="E16" s="110">
        <v>6</v>
      </c>
      <c r="F16" s="106"/>
      <c r="G16" s="37">
        <v>0</v>
      </c>
      <c r="H16" s="15"/>
      <c r="I16" s="15"/>
      <c r="J16" s="38" t="s">
        <v>37</v>
      </c>
      <c r="K16" s="39">
        <f>IF(J16="Less(-)",-1,1)</f>
        <v>1</v>
      </c>
      <c r="L16" s="12" t="s">
        <v>43</v>
      </c>
      <c r="M16" s="12" t="s">
        <v>8</v>
      </c>
      <c r="N16" s="26">
        <v>0</v>
      </c>
      <c r="O16" s="16"/>
      <c r="P16" s="16"/>
      <c r="Q16" s="40"/>
      <c r="R16" s="16"/>
      <c r="S16" s="16"/>
      <c r="T16" s="40"/>
      <c r="U16" s="41"/>
      <c r="V16" s="41"/>
      <c r="W16" s="41"/>
      <c r="X16" s="41"/>
      <c r="Y16" s="41"/>
      <c r="Z16" s="41"/>
      <c r="AA16" s="41"/>
      <c r="AB16" s="41"/>
      <c r="AC16" s="41"/>
      <c r="AD16" s="41"/>
      <c r="AE16" s="41"/>
      <c r="AF16" s="41"/>
      <c r="AG16" s="41"/>
      <c r="AH16" s="41"/>
      <c r="AI16" s="41"/>
      <c r="AJ16" s="41"/>
      <c r="AK16" s="41"/>
      <c r="AL16" s="41"/>
      <c r="AM16" s="41"/>
      <c r="AN16" s="41"/>
      <c r="AO16" s="41"/>
      <c r="AP16" s="41"/>
      <c r="AQ16" s="41"/>
      <c r="AR16" s="41"/>
      <c r="AS16" s="41"/>
      <c r="AT16" s="41"/>
      <c r="AU16" s="41"/>
      <c r="AV16" s="41"/>
      <c r="AW16" s="41"/>
      <c r="AX16" s="41"/>
      <c r="AY16" s="41"/>
      <c r="AZ16" s="41"/>
      <c r="BA16" s="41"/>
      <c r="BB16" s="78">
        <f>E16*N16</f>
        <v>0</v>
      </c>
      <c r="BC16" s="52">
        <f>BB16+SUM(O16:BA16)</f>
        <v>0</v>
      </c>
      <c r="IE16" s="11"/>
      <c r="IF16" s="11"/>
      <c r="IG16" s="11"/>
      <c r="IH16" s="11"/>
      <c r="II16" s="11"/>
    </row>
    <row r="17" spans="1:243" s="10" customFormat="1" ht="21.75" customHeight="1">
      <c r="A17" s="72">
        <v>4</v>
      </c>
      <c r="B17" s="87" t="s">
        <v>77</v>
      </c>
      <c r="C17" s="88"/>
      <c r="D17" s="71"/>
      <c r="E17" s="111">
        <v>20</v>
      </c>
      <c r="F17" s="86"/>
      <c r="G17" s="37"/>
      <c r="H17" s="15"/>
      <c r="I17" s="15"/>
      <c r="J17" s="38"/>
      <c r="K17" s="39"/>
      <c r="L17" s="12"/>
      <c r="M17" s="12"/>
      <c r="N17" s="26"/>
      <c r="O17" s="16"/>
      <c r="P17" s="16"/>
      <c r="Q17" s="40"/>
      <c r="R17" s="16"/>
      <c r="S17" s="16"/>
      <c r="T17" s="40"/>
      <c r="U17" s="41"/>
      <c r="V17" s="41"/>
      <c r="W17" s="41"/>
      <c r="X17" s="41"/>
      <c r="Y17" s="41"/>
      <c r="Z17" s="41"/>
      <c r="AA17" s="41"/>
      <c r="AB17" s="41"/>
      <c r="AC17" s="41"/>
      <c r="AD17" s="41"/>
      <c r="AE17" s="41"/>
      <c r="AF17" s="41"/>
      <c r="AG17" s="41"/>
      <c r="AH17" s="41"/>
      <c r="AI17" s="41"/>
      <c r="AJ17" s="41"/>
      <c r="AK17" s="41"/>
      <c r="AL17" s="41"/>
      <c r="AM17" s="41"/>
      <c r="AN17" s="41"/>
      <c r="AO17" s="41"/>
      <c r="AP17" s="41"/>
      <c r="AQ17" s="41"/>
      <c r="AR17" s="41"/>
      <c r="AS17" s="41"/>
      <c r="AT17" s="41"/>
      <c r="AU17" s="41"/>
      <c r="AV17" s="41"/>
      <c r="AW17" s="41"/>
      <c r="AX17" s="41"/>
      <c r="AY17" s="41"/>
      <c r="AZ17" s="41"/>
      <c r="BA17" s="41"/>
      <c r="BB17" s="78">
        <f>N17*E17</f>
        <v>0</v>
      </c>
      <c r="BC17" s="52"/>
      <c r="IE17" s="11"/>
      <c r="IF17" s="11"/>
      <c r="IG17" s="11"/>
      <c r="IH17" s="11"/>
      <c r="II17" s="11"/>
    </row>
    <row r="18" spans="1:243" s="13" customFormat="1" ht="38.25" customHeight="1">
      <c r="A18" s="72">
        <v>5</v>
      </c>
      <c r="B18" s="87" t="s">
        <v>70</v>
      </c>
      <c r="C18" s="88"/>
      <c r="D18" s="71" t="s">
        <v>35</v>
      </c>
      <c r="E18" s="110"/>
      <c r="F18" s="106"/>
      <c r="G18" s="63">
        <v>0</v>
      </c>
      <c r="H18" s="15"/>
      <c r="I18" s="15"/>
      <c r="J18" s="38" t="s">
        <v>37</v>
      </c>
      <c r="K18" s="39">
        <f>IF(J18="Less(-)",-1,1)</f>
        <v>1</v>
      </c>
      <c r="L18" s="12" t="s">
        <v>43</v>
      </c>
      <c r="M18" s="12" t="s">
        <v>8</v>
      </c>
      <c r="N18" s="26"/>
      <c r="O18" s="16"/>
      <c r="P18" s="16"/>
      <c r="Q18" s="40"/>
      <c r="R18" s="16"/>
      <c r="S18" s="16"/>
      <c r="T18" s="40"/>
      <c r="U18" s="41"/>
      <c r="V18" s="41"/>
      <c r="W18" s="41"/>
      <c r="X18" s="41"/>
      <c r="Y18" s="41"/>
      <c r="Z18" s="41"/>
      <c r="AA18" s="41"/>
      <c r="AB18" s="41"/>
      <c r="AC18" s="41"/>
      <c r="AD18" s="41"/>
      <c r="AE18" s="41"/>
      <c r="AF18" s="41"/>
      <c r="AG18" s="41"/>
      <c r="AH18" s="41"/>
      <c r="AI18" s="41"/>
      <c r="AJ18" s="41"/>
      <c r="AK18" s="41"/>
      <c r="AL18" s="41"/>
      <c r="AM18" s="41"/>
      <c r="AN18" s="41"/>
      <c r="AO18" s="41"/>
      <c r="AP18" s="41"/>
      <c r="AQ18" s="41"/>
      <c r="AR18" s="41"/>
      <c r="AS18" s="41"/>
      <c r="AT18" s="41"/>
      <c r="AU18" s="41"/>
      <c r="AV18" s="41"/>
      <c r="AW18" s="41"/>
      <c r="AX18" s="41"/>
      <c r="AY18" s="41"/>
      <c r="AZ18" s="41"/>
      <c r="BA18" s="41"/>
      <c r="BB18" s="78"/>
      <c r="BC18" s="52">
        <f>BB18+SUM(O18:BA18)</f>
        <v>0</v>
      </c>
      <c r="IE18" s="14">
        <v>1.01</v>
      </c>
      <c r="IF18" s="14" t="s">
        <v>38</v>
      </c>
      <c r="IG18" s="14" t="s">
        <v>34</v>
      </c>
      <c r="IH18" s="14">
        <v>123.223</v>
      </c>
      <c r="II18" s="14" t="s">
        <v>36</v>
      </c>
    </row>
    <row r="19" spans="1:243" s="13" customFormat="1" ht="38.25" customHeight="1">
      <c r="A19" s="74" t="s">
        <v>62</v>
      </c>
      <c r="B19" s="127" t="s">
        <v>54</v>
      </c>
      <c r="C19" s="128"/>
      <c r="D19" s="75"/>
      <c r="E19" s="105">
        <v>6</v>
      </c>
      <c r="F19" s="106"/>
      <c r="G19" s="56"/>
      <c r="H19" s="57"/>
      <c r="I19" s="58"/>
      <c r="J19" s="44"/>
      <c r="K19" s="59"/>
      <c r="L19" s="60"/>
      <c r="M19" s="60"/>
      <c r="N19" s="26"/>
      <c r="O19" s="61"/>
      <c r="P19" s="61"/>
      <c r="Q19" s="62"/>
      <c r="R19" s="61"/>
      <c r="S19" s="61"/>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78">
        <f>N19*E19</f>
        <v>0</v>
      </c>
      <c r="BC19" s="52"/>
      <c r="IE19" s="14"/>
      <c r="IF19" s="14"/>
      <c r="IG19" s="14"/>
      <c r="IH19" s="14"/>
      <c r="II19" s="14"/>
    </row>
    <row r="20" spans="1:243" s="13" customFormat="1" ht="38.25" customHeight="1">
      <c r="A20" s="74" t="s">
        <v>63</v>
      </c>
      <c r="B20" s="129" t="s">
        <v>55</v>
      </c>
      <c r="C20" s="130"/>
      <c r="D20" s="75"/>
      <c r="E20" s="85">
        <v>6</v>
      </c>
      <c r="F20" s="86"/>
      <c r="G20" s="56"/>
      <c r="H20" s="57"/>
      <c r="I20" s="58"/>
      <c r="J20" s="44"/>
      <c r="K20" s="59"/>
      <c r="L20" s="60"/>
      <c r="M20" s="60"/>
      <c r="N20" s="26"/>
      <c r="O20" s="61"/>
      <c r="P20" s="61"/>
      <c r="Q20" s="62"/>
      <c r="R20" s="61"/>
      <c r="S20" s="61"/>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78">
        <f>E20*N20</f>
        <v>0</v>
      </c>
      <c r="BC20" s="52"/>
      <c r="IE20" s="14"/>
      <c r="IF20" s="14"/>
      <c r="IG20" s="14"/>
      <c r="IH20" s="14"/>
      <c r="II20" s="14"/>
    </row>
    <row r="21" spans="1:243" s="13" customFormat="1" ht="38.25" customHeight="1">
      <c r="A21" s="72">
        <v>6</v>
      </c>
      <c r="B21" s="112" t="s">
        <v>71</v>
      </c>
      <c r="C21" s="113"/>
      <c r="D21" s="75"/>
      <c r="E21" s="85"/>
      <c r="F21" s="86"/>
      <c r="G21" s="56"/>
      <c r="H21" s="57"/>
      <c r="I21" s="58"/>
      <c r="J21" s="44"/>
      <c r="K21" s="59"/>
      <c r="L21" s="60"/>
      <c r="M21" s="60"/>
      <c r="N21" s="26"/>
      <c r="O21" s="61"/>
      <c r="P21" s="61"/>
      <c r="Q21" s="62"/>
      <c r="R21" s="61"/>
      <c r="S21" s="61"/>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79"/>
      <c r="BC21" s="52"/>
      <c r="IE21" s="14"/>
      <c r="IF21" s="14"/>
      <c r="IG21" s="14"/>
      <c r="IH21" s="14"/>
      <c r="II21" s="14"/>
    </row>
    <row r="22" spans="1:243" s="13" customFormat="1" ht="38.25" customHeight="1">
      <c r="A22" s="74" t="s">
        <v>62</v>
      </c>
      <c r="B22" s="129" t="s">
        <v>56</v>
      </c>
      <c r="C22" s="130"/>
      <c r="D22" s="75"/>
      <c r="E22" s="85">
        <v>6</v>
      </c>
      <c r="F22" s="86"/>
      <c r="G22" s="56"/>
      <c r="H22" s="57"/>
      <c r="I22" s="58"/>
      <c r="J22" s="44"/>
      <c r="K22" s="59"/>
      <c r="L22" s="60"/>
      <c r="M22" s="60"/>
      <c r="N22" s="26"/>
      <c r="O22" s="61"/>
      <c r="P22" s="61"/>
      <c r="Q22" s="62"/>
      <c r="R22" s="61"/>
      <c r="S22" s="61"/>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79">
        <f>N22*E22</f>
        <v>0</v>
      </c>
      <c r="BC22" s="52"/>
      <c r="IE22" s="14"/>
      <c r="IF22" s="14"/>
      <c r="IG22" s="14"/>
      <c r="IH22" s="14"/>
      <c r="II22" s="14"/>
    </row>
    <row r="23" spans="1:243" s="13" customFormat="1" ht="38.25" customHeight="1">
      <c r="A23" s="74" t="s">
        <v>63</v>
      </c>
      <c r="B23" s="129" t="s">
        <v>57</v>
      </c>
      <c r="C23" s="130"/>
      <c r="D23" s="75"/>
      <c r="E23" s="85">
        <v>6</v>
      </c>
      <c r="F23" s="86"/>
      <c r="G23" s="56"/>
      <c r="H23" s="57"/>
      <c r="I23" s="58"/>
      <c r="J23" s="44"/>
      <c r="K23" s="59"/>
      <c r="L23" s="60"/>
      <c r="M23" s="60"/>
      <c r="N23" s="26"/>
      <c r="O23" s="61"/>
      <c r="P23" s="61"/>
      <c r="Q23" s="62"/>
      <c r="R23" s="61"/>
      <c r="S23" s="61"/>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79">
        <f>N23*E23</f>
        <v>0</v>
      </c>
      <c r="BC23" s="52"/>
      <c r="IE23" s="14"/>
      <c r="IF23" s="14"/>
      <c r="IG23" s="14"/>
      <c r="IH23" s="14"/>
      <c r="II23" s="14"/>
    </row>
    <row r="24" spans="1:243" s="13" customFormat="1" ht="38.25" customHeight="1">
      <c r="A24" s="74" t="s">
        <v>64</v>
      </c>
      <c r="B24" s="129" t="s">
        <v>58</v>
      </c>
      <c r="C24" s="130"/>
      <c r="D24" s="75"/>
      <c r="E24" s="85">
        <v>6</v>
      </c>
      <c r="F24" s="86"/>
      <c r="G24" s="56"/>
      <c r="H24" s="57"/>
      <c r="I24" s="58"/>
      <c r="J24" s="44"/>
      <c r="K24" s="59"/>
      <c r="L24" s="60"/>
      <c r="M24" s="60"/>
      <c r="N24" s="26"/>
      <c r="O24" s="61"/>
      <c r="P24" s="61"/>
      <c r="Q24" s="62"/>
      <c r="R24" s="61"/>
      <c r="S24" s="61"/>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79">
        <f>N24*E24</f>
        <v>0</v>
      </c>
      <c r="BC24" s="52"/>
      <c r="IE24" s="14"/>
      <c r="IF24" s="14"/>
      <c r="IG24" s="14"/>
      <c r="IH24" s="14"/>
      <c r="II24" s="14"/>
    </row>
    <row r="25" spans="1:243" s="13" customFormat="1" ht="38.25" customHeight="1">
      <c r="A25" s="77">
        <v>7</v>
      </c>
      <c r="B25" s="135" t="s">
        <v>78</v>
      </c>
      <c r="C25" s="136"/>
      <c r="D25" s="75"/>
      <c r="E25" s="76"/>
      <c r="F25" s="73"/>
      <c r="G25" s="56"/>
      <c r="H25" s="57"/>
      <c r="I25" s="58"/>
      <c r="J25" s="44"/>
      <c r="K25" s="59"/>
      <c r="L25" s="60"/>
      <c r="M25" s="60"/>
      <c r="N25" s="26"/>
      <c r="O25" s="61"/>
      <c r="P25" s="61"/>
      <c r="Q25" s="62"/>
      <c r="R25" s="61"/>
      <c r="S25" s="61"/>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79"/>
      <c r="BC25" s="52"/>
      <c r="IE25" s="14"/>
      <c r="IF25" s="14"/>
      <c r="IG25" s="14"/>
      <c r="IH25" s="14"/>
      <c r="II25" s="14"/>
    </row>
    <row r="26" spans="1:243" s="13" customFormat="1" ht="38.25" customHeight="1">
      <c r="A26" s="74" t="s">
        <v>62</v>
      </c>
      <c r="B26" s="116" t="s">
        <v>79</v>
      </c>
      <c r="C26" s="117"/>
      <c r="D26" s="75"/>
      <c r="E26" s="85">
        <v>6</v>
      </c>
      <c r="F26" s="86"/>
      <c r="G26" s="56"/>
      <c r="H26" s="57"/>
      <c r="I26" s="58"/>
      <c r="J26" s="44"/>
      <c r="K26" s="59"/>
      <c r="L26" s="60"/>
      <c r="M26" s="60"/>
      <c r="N26" s="26"/>
      <c r="O26" s="61"/>
      <c r="P26" s="61"/>
      <c r="Q26" s="62"/>
      <c r="R26" s="61"/>
      <c r="S26" s="61"/>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79">
        <f>N26*E26</f>
        <v>0</v>
      </c>
      <c r="BC26" s="52"/>
      <c r="IE26" s="14"/>
      <c r="IF26" s="14"/>
      <c r="IG26" s="14"/>
      <c r="IH26" s="14"/>
      <c r="II26" s="14"/>
    </row>
    <row r="27" spans="1:243" s="13" customFormat="1" ht="38.25" customHeight="1">
      <c r="A27" s="74" t="s">
        <v>63</v>
      </c>
      <c r="B27" s="116" t="s">
        <v>80</v>
      </c>
      <c r="C27" s="117"/>
      <c r="D27" s="75"/>
      <c r="E27" s="85">
        <v>18</v>
      </c>
      <c r="F27" s="86"/>
      <c r="G27" s="56"/>
      <c r="H27" s="57"/>
      <c r="I27" s="58"/>
      <c r="J27" s="44"/>
      <c r="K27" s="59"/>
      <c r="L27" s="60"/>
      <c r="M27" s="60"/>
      <c r="N27" s="26"/>
      <c r="O27" s="61"/>
      <c r="P27" s="61"/>
      <c r="Q27" s="62"/>
      <c r="R27" s="61"/>
      <c r="S27" s="61"/>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79">
        <f>N27*E27</f>
        <v>0</v>
      </c>
      <c r="BC27" s="52"/>
      <c r="IE27" s="14"/>
      <c r="IF27" s="14"/>
      <c r="IG27" s="14"/>
      <c r="IH27" s="14"/>
      <c r="II27" s="14"/>
    </row>
    <row r="28" spans="1:243" s="13" customFormat="1" ht="38.25" customHeight="1">
      <c r="A28" s="72">
        <v>8</v>
      </c>
      <c r="B28" s="112" t="s">
        <v>72</v>
      </c>
      <c r="C28" s="113"/>
      <c r="D28" s="75"/>
      <c r="E28" s="85">
        <v>15</v>
      </c>
      <c r="F28" s="86"/>
      <c r="G28" s="56"/>
      <c r="H28" s="57"/>
      <c r="I28" s="58"/>
      <c r="J28" s="44"/>
      <c r="K28" s="59"/>
      <c r="L28" s="60"/>
      <c r="M28" s="60"/>
      <c r="N28" s="26"/>
      <c r="O28" s="61"/>
      <c r="P28" s="61"/>
      <c r="Q28" s="62"/>
      <c r="R28" s="61"/>
      <c r="S28" s="61"/>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79">
        <f>E28*N28</f>
        <v>0</v>
      </c>
      <c r="BC28" s="52"/>
      <c r="IE28" s="14"/>
      <c r="IF28" s="14"/>
      <c r="IG28" s="14"/>
      <c r="IH28" s="14"/>
      <c r="II28" s="14"/>
    </row>
    <row r="29" spans="1:243" s="13" customFormat="1" ht="38.25" customHeight="1">
      <c r="A29" s="72">
        <v>9</v>
      </c>
      <c r="B29" s="112" t="s">
        <v>73</v>
      </c>
      <c r="C29" s="113"/>
      <c r="D29" s="75"/>
      <c r="E29" s="85">
        <v>9</v>
      </c>
      <c r="F29" s="86"/>
      <c r="G29" s="56"/>
      <c r="H29" s="57"/>
      <c r="I29" s="58"/>
      <c r="J29" s="44"/>
      <c r="K29" s="59"/>
      <c r="L29" s="60"/>
      <c r="M29" s="60"/>
      <c r="N29" s="26"/>
      <c r="O29" s="61"/>
      <c r="P29" s="61"/>
      <c r="Q29" s="62"/>
      <c r="R29" s="61"/>
      <c r="S29" s="61"/>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79">
        <f>E29*N29</f>
        <v>0</v>
      </c>
      <c r="BC29" s="52"/>
      <c r="IE29" s="14"/>
      <c r="IF29" s="14"/>
      <c r="IG29" s="14"/>
      <c r="IH29" s="14"/>
      <c r="II29" s="14"/>
    </row>
    <row r="30" spans="1:243" s="13" customFormat="1" ht="38.25" customHeight="1">
      <c r="A30" s="72">
        <v>10</v>
      </c>
      <c r="B30" s="112" t="s">
        <v>81</v>
      </c>
      <c r="C30" s="113"/>
      <c r="D30" s="75"/>
      <c r="E30" s="85"/>
      <c r="F30" s="86"/>
      <c r="G30" s="56"/>
      <c r="H30" s="57"/>
      <c r="I30" s="58"/>
      <c r="J30" s="44"/>
      <c r="K30" s="59"/>
      <c r="L30" s="60"/>
      <c r="M30" s="60"/>
      <c r="N30" s="26"/>
      <c r="O30" s="61"/>
      <c r="P30" s="61"/>
      <c r="Q30" s="62"/>
      <c r="R30" s="61"/>
      <c r="S30" s="61"/>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79"/>
      <c r="BC30" s="52"/>
      <c r="IE30" s="14"/>
      <c r="IF30" s="14"/>
      <c r="IG30" s="14"/>
      <c r="IH30" s="14"/>
      <c r="II30" s="14"/>
    </row>
    <row r="31" spans="1:243" s="13" customFormat="1" ht="38.25" customHeight="1">
      <c r="A31" s="74" t="s">
        <v>62</v>
      </c>
      <c r="B31" s="116" t="s">
        <v>82</v>
      </c>
      <c r="C31" s="117"/>
      <c r="D31" s="75"/>
      <c r="E31" s="85">
        <v>3</v>
      </c>
      <c r="F31" s="86"/>
      <c r="G31" s="56"/>
      <c r="H31" s="57"/>
      <c r="I31" s="58"/>
      <c r="J31" s="44"/>
      <c r="K31" s="59"/>
      <c r="L31" s="60"/>
      <c r="M31" s="60"/>
      <c r="N31" s="26"/>
      <c r="O31" s="61"/>
      <c r="P31" s="61"/>
      <c r="Q31" s="62"/>
      <c r="R31" s="61"/>
      <c r="S31" s="61"/>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79">
        <f>N31*E31</f>
        <v>0</v>
      </c>
      <c r="BC31" s="52"/>
      <c r="IE31" s="14"/>
      <c r="IF31" s="14"/>
      <c r="IG31" s="14"/>
      <c r="IH31" s="14"/>
      <c r="II31" s="14"/>
    </row>
    <row r="32" spans="1:243" s="13" customFormat="1" ht="38.25" customHeight="1">
      <c r="A32" s="74" t="s">
        <v>63</v>
      </c>
      <c r="B32" s="116" t="s">
        <v>83</v>
      </c>
      <c r="C32" s="117"/>
      <c r="D32" s="75"/>
      <c r="E32" s="85">
        <v>3</v>
      </c>
      <c r="F32" s="86"/>
      <c r="G32" s="56"/>
      <c r="H32" s="57"/>
      <c r="I32" s="58"/>
      <c r="J32" s="44"/>
      <c r="K32" s="59"/>
      <c r="L32" s="60"/>
      <c r="M32" s="60"/>
      <c r="N32" s="26"/>
      <c r="O32" s="61"/>
      <c r="P32" s="61"/>
      <c r="Q32" s="62"/>
      <c r="R32" s="61"/>
      <c r="S32" s="61"/>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79">
        <f>N32*E32</f>
        <v>0</v>
      </c>
      <c r="BC32" s="52"/>
      <c r="IE32" s="14"/>
      <c r="IF32" s="14"/>
      <c r="IG32" s="14"/>
      <c r="IH32" s="14"/>
      <c r="II32" s="14"/>
    </row>
    <row r="33" spans="1:243" s="13" customFormat="1" ht="38.25" customHeight="1">
      <c r="A33" s="72">
        <v>11</v>
      </c>
      <c r="B33" s="112" t="s">
        <v>84</v>
      </c>
      <c r="C33" s="113"/>
      <c r="D33" s="75"/>
      <c r="E33" s="76"/>
      <c r="F33" s="73"/>
      <c r="G33" s="56"/>
      <c r="H33" s="57"/>
      <c r="I33" s="58"/>
      <c r="J33" s="44"/>
      <c r="K33" s="59"/>
      <c r="L33" s="60"/>
      <c r="M33" s="60"/>
      <c r="N33" s="26"/>
      <c r="O33" s="61"/>
      <c r="P33" s="61"/>
      <c r="Q33" s="62"/>
      <c r="R33" s="61"/>
      <c r="S33" s="61"/>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79"/>
      <c r="BC33" s="52"/>
      <c r="IE33" s="14"/>
      <c r="IF33" s="14"/>
      <c r="IG33" s="14"/>
      <c r="IH33" s="14"/>
      <c r="II33" s="14"/>
    </row>
    <row r="34" spans="1:243" s="13" customFormat="1" ht="38.25" customHeight="1">
      <c r="A34" s="74" t="s">
        <v>62</v>
      </c>
      <c r="B34" s="116" t="s">
        <v>65</v>
      </c>
      <c r="C34" s="117"/>
      <c r="D34" s="75"/>
      <c r="E34" s="85">
        <v>1</v>
      </c>
      <c r="F34" s="86"/>
      <c r="G34" s="56"/>
      <c r="H34" s="57"/>
      <c r="I34" s="58"/>
      <c r="J34" s="44"/>
      <c r="K34" s="59"/>
      <c r="L34" s="60"/>
      <c r="M34" s="60"/>
      <c r="N34" s="26"/>
      <c r="O34" s="61"/>
      <c r="P34" s="61"/>
      <c r="Q34" s="62"/>
      <c r="R34" s="61"/>
      <c r="S34" s="61"/>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79">
        <f>N34*E34</f>
        <v>0</v>
      </c>
      <c r="BC34" s="52"/>
      <c r="IE34" s="14"/>
      <c r="IF34" s="14"/>
      <c r="IG34" s="14"/>
      <c r="IH34" s="14"/>
      <c r="II34" s="14"/>
    </row>
    <row r="35" spans="1:243" s="13" customFormat="1" ht="38.25" customHeight="1">
      <c r="A35" s="74" t="s">
        <v>63</v>
      </c>
      <c r="B35" s="116" t="s">
        <v>66</v>
      </c>
      <c r="C35" s="117"/>
      <c r="D35" s="75"/>
      <c r="E35" s="85">
        <v>1</v>
      </c>
      <c r="F35" s="86"/>
      <c r="G35" s="56"/>
      <c r="H35" s="57"/>
      <c r="I35" s="58"/>
      <c r="J35" s="44"/>
      <c r="K35" s="59"/>
      <c r="L35" s="60"/>
      <c r="M35" s="60"/>
      <c r="N35" s="26"/>
      <c r="O35" s="61"/>
      <c r="P35" s="61"/>
      <c r="Q35" s="62"/>
      <c r="R35" s="61"/>
      <c r="S35" s="61"/>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79">
        <f>N35*E35</f>
        <v>0</v>
      </c>
      <c r="BC35" s="52"/>
      <c r="IE35" s="14"/>
      <c r="IF35" s="14"/>
      <c r="IG35" s="14"/>
      <c r="IH35" s="14"/>
      <c r="II35" s="14"/>
    </row>
    <row r="36" spans="1:243" s="13" customFormat="1" ht="38.25" customHeight="1">
      <c r="A36" s="74" t="s">
        <v>64</v>
      </c>
      <c r="B36" s="116" t="s">
        <v>67</v>
      </c>
      <c r="C36" s="117"/>
      <c r="D36" s="75"/>
      <c r="E36" s="85">
        <v>1</v>
      </c>
      <c r="F36" s="86"/>
      <c r="G36" s="56"/>
      <c r="H36" s="57"/>
      <c r="I36" s="58"/>
      <c r="J36" s="44"/>
      <c r="K36" s="59"/>
      <c r="L36" s="60"/>
      <c r="M36" s="60"/>
      <c r="N36" s="26"/>
      <c r="O36" s="61"/>
      <c r="P36" s="61"/>
      <c r="Q36" s="62"/>
      <c r="R36" s="61"/>
      <c r="S36" s="61"/>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79">
        <f>N36*E36</f>
        <v>0</v>
      </c>
      <c r="BC36" s="52"/>
      <c r="IE36" s="14"/>
      <c r="IF36" s="14"/>
      <c r="IG36" s="14"/>
      <c r="IH36" s="14"/>
      <c r="II36" s="14"/>
    </row>
    <row r="37" spans="1:243" s="13" customFormat="1" ht="38.25" customHeight="1">
      <c r="A37" s="72">
        <v>12</v>
      </c>
      <c r="B37" s="112" t="s">
        <v>74</v>
      </c>
      <c r="C37" s="113"/>
      <c r="D37" s="75"/>
      <c r="E37" s="85">
        <v>50</v>
      </c>
      <c r="F37" s="86"/>
      <c r="G37" s="56"/>
      <c r="H37" s="57"/>
      <c r="I37" s="58"/>
      <c r="J37" s="44"/>
      <c r="K37" s="59"/>
      <c r="L37" s="60"/>
      <c r="M37" s="60"/>
      <c r="N37" s="26"/>
      <c r="O37" s="61"/>
      <c r="P37" s="61"/>
      <c r="Q37" s="62"/>
      <c r="R37" s="61"/>
      <c r="S37" s="61"/>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79">
        <f>E37*N37</f>
        <v>0</v>
      </c>
      <c r="BC37" s="52"/>
      <c r="IE37" s="14"/>
      <c r="IF37" s="14"/>
      <c r="IG37" s="14"/>
      <c r="IH37" s="14"/>
      <c r="II37" s="14"/>
    </row>
    <row r="38" spans="1:243" s="13" customFormat="1" ht="38.25" customHeight="1">
      <c r="A38" s="72">
        <v>13</v>
      </c>
      <c r="B38" s="112" t="s">
        <v>75</v>
      </c>
      <c r="C38" s="113"/>
      <c r="D38" s="75"/>
      <c r="E38" s="85" t="s">
        <v>60</v>
      </c>
      <c r="F38" s="86"/>
      <c r="G38" s="56"/>
      <c r="H38" s="57"/>
      <c r="I38" s="58"/>
      <c r="J38" s="44"/>
      <c r="K38" s="59"/>
      <c r="L38" s="60"/>
      <c r="M38" s="60"/>
      <c r="N38" s="26"/>
      <c r="O38" s="61"/>
      <c r="P38" s="61"/>
      <c r="Q38" s="62"/>
      <c r="R38" s="61"/>
      <c r="S38" s="61"/>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79">
        <f>N38</f>
        <v>0</v>
      </c>
      <c r="BC38" s="52"/>
      <c r="IE38" s="14"/>
      <c r="IF38" s="14"/>
      <c r="IG38" s="14"/>
      <c r="IH38" s="14"/>
      <c r="II38" s="14"/>
    </row>
    <row r="39" spans="1:243" s="13" customFormat="1" ht="33" customHeight="1">
      <c r="A39" s="131" t="s">
        <v>41</v>
      </c>
      <c r="B39" s="132"/>
      <c r="C39" s="132"/>
      <c r="D39" s="132"/>
      <c r="E39" s="132"/>
      <c r="F39" s="132"/>
      <c r="G39" s="132"/>
      <c r="H39" s="132"/>
      <c r="I39" s="132"/>
      <c r="J39" s="132"/>
      <c r="K39" s="132"/>
      <c r="L39" s="132"/>
      <c r="M39" s="132"/>
      <c r="N39" s="132"/>
      <c r="O39" s="54"/>
      <c r="P39" s="54"/>
      <c r="Q39" s="54"/>
      <c r="R39" s="54"/>
      <c r="S39" s="54"/>
      <c r="T39" s="54"/>
      <c r="U39" s="54"/>
      <c r="V39" s="54"/>
      <c r="W39" s="54"/>
      <c r="X39" s="54"/>
      <c r="Y39" s="54"/>
      <c r="Z39" s="54"/>
      <c r="AA39" s="54"/>
      <c r="AB39" s="54"/>
      <c r="AC39" s="54"/>
      <c r="AD39" s="54"/>
      <c r="AE39" s="54"/>
      <c r="AF39" s="54"/>
      <c r="AG39" s="54"/>
      <c r="AH39" s="54"/>
      <c r="AI39" s="54"/>
      <c r="AJ39" s="54"/>
      <c r="AK39" s="54"/>
      <c r="AL39" s="54"/>
      <c r="AM39" s="54"/>
      <c r="AN39" s="54"/>
      <c r="AO39" s="54"/>
      <c r="AP39" s="54"/>
      <c r="AQ39" s="54"/>
      <c r="AR39" s="54"/>
      <c r="AS39" s="54"/>
      <c r="AT39" s="54"/>
      <c r="AU39" s="54"/>
      <c r="AV39" s="54"/>
      <c r="AW39" s="54"/>
      <c r="AX39" s="54"/>
      <c r="AY39" s="54"/>
      <c r="AZ39" s="54"/>
      <c r="BA39" s="54"/>
      <c r="BB39" s="80">
        <f>SUM(BB12:BB38)</f>
        <v>0</v>
      </c>
      <c r="BC39" s="45">
        <f>SUM(BC18:BC18)</f>
        <v>0</v>
      </c>
      <c r="IE39" s="14">
        <v>4</v>
      </c>
      <c r="IF39" s="14" t="s">
        <v>39</v>
      </c>
      <c r="IG39" s="14" t="s">
        <v>40</v>
      </c>
      <c r="IH39" s="14">
        <v>10</v>
      </c>
      <c r="II39" s="14" t="s">
        <v>36</v>
      </c>
    </row>
    <row r="40" spans="1:243" s="21" customFormat="1" ht="39" customHeight="1" hidden="1">
      <c r="A40" s="43" t="s">
        <v>44</v>
      </c>
      <c r="B40" s="27"/>
      <c r="C40" s="27"/>
      <c r="D40" s="46"/>
      <c r="E40" s="17"/>
      <c r="F40" s="18" t="s">
        <v>42</v>
      </c>
      <c r="G40" s="47"/>
      <c r="H40" s="48"/>
      <c r="I40" s="49"/>
      <c r="J40" s="49"/>
      <c r="K40" s="49"/>
      <c r="L40" s="19"/>
      <c r="M40" s="20"/>
      <c r="N40" s="17"/>
      <c r="O40" s="55"/>
      <c r="P40" s="55"/>
      <c r="Q40" s="55"/>
      <c r="R40" s="55"/>
      <c r="S40" s="55"/>
      <c r="T40" s="55"/>
      <c r="U40" s="55"/>
      <c r="V40" s="55"/>
      <c r="W40" s="55"/>
      <c r="X40" s="55"/>
      <c r="Y40" s="55"/>
      <c r="Z40" s="55"/>
      <c r="AA40" s="55"/>
      <c r="AB40" s="55"/>
      <c r="AC40" s="55"/>
      <c r="AD40" s="55"/>
      <c r="AE40" s="55"/>
      <c r="AF40" s="55"/>
      <c r="AG40" s="55"/>
      <c r="AH40" s="55"/>
      <c r="AI40" s="55"/>
      <c r="AJ40" s="55"/>
      <c r="AK40" s="55"/>
      <c r="AL40" s="55"/>
      <c r="AM40" s="55"/>
      <c r="AN40" s="55"/>
      <c r="AO40" s="55"/>
      <c r="AP40" s="55"/>
      <c r="AQ40" s="55"/>
      <c r="AR40" s="55"/>
      <c r="AS40" s="55"/>
      <c r="AT40" s="55"/>
      <c r="AU40" s="55"/>
      <c r="AV40" s="55"/>
      <c r="AW40" s="55"/>
      <c r="AX40" s="55"/>
      <c r="AY40" s="55"/>
      <c r="AZ40" s="55"/>
      <c r="BA40" s="55"/>
      <c r="BB40" s="50">
        <f>IF(ISBLANK(G40),0,IF(F40="Excess (+)",ROUND(BB39+(BB39*G40),2),IF(F40="Less (-)",ROUND(BB39+(BB39*G40*(-1)),2),0)))</f>
        <v>0</v>
      </c>
      <c r="BC40" s="51">
        <f>ROUND(BB40,0)</f>
        <v>0</v>
      </c>
      <c r="IE40" s="22"/>
      <c r="IF40" s="22"/>
      <c r="IG40" s="22"/>
      <c r="IH40" s="22"/>
      <c r="II40" s="22"/>
    </row>
    <row r="41" spans="1:243" s="21" customFormat="1" ht="51" customHeight="1">
      <c r="A41" s="42" t="s">
        <v>86</v>
      </c>
      <c r="B41" s="42"/>
      <c r="C41" s="42"/>
      <c r="D41" s="92"/>
      <c r="E41" s="92"/>
      <c r="F41" s="92"/>
      <c r="G41" s="92"/>
      <c r="H41" s="92"/>
      <c r="I41" s="92"/>
      <c r="J41" s="92"/>
      <c r="K41" s="92"/>
      <c r="L41" s="92"/>
      <c r="M41" s="92"/>
      <c r="N41" s="92"/>
      <c r="O41" s="92"/>
      <c r="P41" s="92"/>
      <c r="Q41" s="92"/>
      <c r="R41" s="92"/>
      <c r="S41" s="92"/>
      <c r="T41" s="92"/>
      <c r="U41" s="92"/>
      <c r="V41" s="92"/>
      <c r="W41" s="92"/>
      <c r="X41" s="92"/>
      <c r="Y41" s="92"/>
      <c r="Z41" s="92"/>
      <c r="AA41" s="92"/>
      <c r="AB41" s="92"/>
      <c r="AC41" s="92"/>
      <c r="AD41" s="92"/>
      <c r="AE41" s="92"/>
      <c r="AF41" s="92"/>
      <c r="AG41" s="92"/>
      <c r="AH41" s="92"/>
      <c r="AI41" s="92"/>
      <c r="AJ41" s="92"/>
      <c r="AK41" s="92"/>
      <c r="AL41" s="92"/>
      <c r="AM41" s="92"/>
      <c r="AN41" s="92"/>
      <c r="AO41" s="92"/>
      <c r="AP41" s="92"/>
      <c r="AQ41" s="92"/>
      <c r="AR41" s="92"/>
      <c r="AS41" s="92"/>
      <c r="AT41" s="92"/>
      <c r="AU41" s="92"/>
      <c r="AV41" s="92"/>
      <c r="AW41" s="92"/>
      <c r="AX41" s="92"/>
      <c r="AY41" s="92"/>
      <c r="AZ41" s="92"/>
      <c r="BA41" s="92"/>
      <c r="BB41" s="92"/>
      <c r="BC41" s="92"/>
      <c r="BD41" s="66"/>
      <c r="IE41" s="22"/>
      <c r="IF41" s="22"/>
      <c r="IG41" s="22"/>
      <c r="IH41" s="22"/>
      <c r="II41" s="22"/>
    </row>
    <row r="42" spans="1:243" s="10" customFormat="1" ht="15" customHeight="1">
      <c r="A42" s="124" t="s">
        <v>61</v>
      </c>
      <c r="B42" s="125"/>
      <c r="C42" s="125"/>
      <c r="D42" s="125"/>
      <c r="E42" s="125"/>
      <c r="F42" s="125"/>
      <c r="G42" s="125"/>
      <c r="H42" s="125"/>
      <c r="I42" s="125"/>
      <c r="J42" s="125"/>
      <c r="K42" s="125"/>
      <c r="L42" s="125"/>
      <c r="M42" s="125"/>
      <c r="N42" s="125"/>
      <c r="O42" s="125"/>
      <c r="P42" s="125"/>
      <c r="Q42" s="125"/>
      <c r="R42" s="125"/>
      <c r="S42" s="125"/>
      <c r="T42" s="125"/>
      <c r="U42" s="125"/>
      <c r="V42" s="125"/>
      <c r="W42" s="125"/>
      <c r="X42" s="125"/>
      <c r="Y42" s="125"/>
      <c r="Z42" s="125"/>
      <c r="AA42" s="125"/>
      <c r="AB42" s="125"/>
      <c r="AC42" s="125"/>
      <c r="AD42" s="125"/>
      <c r="AE42" s="125"/>
      <c r="AF42" s="125"/>
      <c r="AG42" s="125"/>
      <c r="AH42" s="125"/>
      <c r="AI42" s="125"/>
      <c r="AJ42" s="125"/>
      <c r="AK42" s="125"/>
      <c r="AL42" s="125"/>
      <c r="AM42" s="125"/>
      <c r="AN42" s="125"/>
      <c r="AO42" s="125"/>
      <c r="AP42" s="125"/>
      <c r="AQ42" s="125"/>
      <c r="AR42" s="125"/>
      <c r="AS42" s="125"/>
      <c r="AT42" s="125"/>
      <c r="AU42" s="125"/>
      <c r="AV42" s="125"/>
      <c r="AW42" s="125"/>
      <c r="AX42" s="125"/>
      <c r="AY42" s="125"/>
      <c r="AZ42" s="125"/>
      <c r="BA42" s="125"/>
      <c r="BB42" s="126"/>
      <c r="IE42" s="11"/>
      <c r="IF42" s="11"/>
      <c r="IG42" s="11"/>
      <c r="IH42" s="11"/>
      <c r="II42" s="11"/>
    </row>
  </sheetData>
  <sheetProtection formatCells="0" selectLockedCells="1"/>
  <mergeCells count="62">
    <mergeCell ref="E35:F35"/>
    <mergeCell ref="E36:F36"/>
    <mergeCell ref="A39:N39"/>
    <mergeCell ref="N1:BB1"/>
    <mergeCell ref="B25:C25"/>
    <mergeCell ref="B26:C26"/>
    <mergeCell ref="B27:C27"/>
    <mergeCell ref="E26:F26"/>
    <mergeCell ref="E27:F27"/>
    <mergeCell ref="B38:C38"/>
    <mergeCell ref="A42:BB42"/>
    <mergeCell ref="B19:C19"/>
    <mergeCell ref="B20:C20"/>
    <mergeCell ref="B22:C22"/>
    <mergeCell ref="B23:C23"/>
    <mergeCell ref="B24:C24"/>
    <mergeCell ref="B33:C33"/>
    <mergeCell ref="B34:C34"/>
    <mergeCell ref="B35:C35"/>
    <mergeCell ref="B36:C36"/>
    <mergeCell ref="B11:C11"/>
    <mergeCell ref="B10:C10"/>
    <mergeCell ref="E30:F30"/>
    <mergeCell ref="E37:F37"/>
    <mergeCell ref="E38:F38"/>
    <mergeCell ref="B32:C32"/>
    <mergeCell ref="B31:C31"/>
    <mergeCell ref="E31:F31"/>
    <mergeCell ref="E34:F34"/>
    <mergeCell ref="B12:C14"/>
    <mergeCell ref="B21:C21"/>
    <mergeCell ref="B28:C28"/>
    <mergeCell ref="B29:C29"/>
    <mergeCell ref="B30:C30"/>
    <mergeCell ref="B37:C37"/>
    <mergeCell ref="E21:F21"/>
    <mergeCell ref="E23:F23"/>
    <mergeCell ref="E24:F24"/>
    <mergeCell ref="E28:F28"/>
    <mergeCell ref="E29:F29"/>
    <mergeCell ref="E16:F16"/>
    <mergeCell ref="E18:F18"/>
    <mergeCell ref="E20:F20"/>
    <mergeCell ref="E17:F17"/>
    <mergeCell ref="B17:C17"/>
    <mergeCell ref="B18:C18"/>
    <mergeCell ref="A1:M1"/>
    <mergeCell ref="A4:BC4"/>
    <mergeCell ref="A5:BC5"/>
    <mergeCell ref="A6:BC6"/>
    <mergeCell ref="A7:BC7"/>
    <mergeCell ref="C8:BC8"/>
    <mergeCell ref="E10:F10"/>
    <mergeCell ref="E32:F32"/>
    <mergeCell ref="B16:C16"/>
    <mergeCell ref="B15:C15"/>
    <mergeCell ref="A9:BC9"/>
    <mergeCell ref="D41:BC41"/>
    <mergeCell ref="E19:F19"/>
    <mergeCell ref="E22:F22"/>
    <mergeCell ref="A12:A14"/>
    <mergeCell ref="E15:F15"/>
  </mergeCells>
  <dataValidations count="22">
    <dataValidation type="list" showInputMessage="1" showErrorMessage="1" promptTitle="Less or Excess" prompt="Please select either LESS  ( - )  or  EXCESS  ( + )" errorTitle="Please enter valid values only" error="Please select either LESS ( - ) or  EXCESS  ( + )" sqref="F40">
      <formula1>IF(ISBLANK(G40),$A$3:$D$3,$C$3:$D$3)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M40">
      <formula1>0</formula1>
      <formula2>IF(F40&lt;&gt;"Select",99.9,0)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G40">
      <formula1>IF(F40&lt;&gt;"Select",0,-1)</formula1>
      <formula2>IF(F40&lt;&gt;"Select",99.99,-1)</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40">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E40">
      <formula1>"Select, Option C1, Option D1"</formula1>
    </dataValidation>
    <dataValidation type="list" allowBlank="1" showInputMessage="1" showErrorMessage="1" sqref="M15:M38">
      <formula1>"INR"</formula1>
    </dataValidation>
    <dataValidation type="decimal" allowBlank="1" showInputMessage="1" showErrorMessage="1" promptTitle="Rate Entry" prompt="Please enter the Basic Price in Rupees for this item. " errorTitle="Invaid Entry" error="Only Numeric Values are allowed. " sqref="H15:I38">
      <formula1>0</formula1>
      <formula2>999999999999999</formula2>
    </dataValidation>
    <dataValidation type="list" allowBlank="1" showInputMessage="1" showErrorMessage="1" sqref="L15:L38">
      <formula1>"Partial Conversion, Full Conversion"</formula1>
    </dataValidation>
    <dataValidation type="decimal" allowBlank="1" showInputMessage="1" showErrorMessage="1" promptTitle="Rate Entry" prompt="Please enter Basic Rate in Rupees for this item. " errorTitle="Invaid Entry" error="Only Numeric Values are allowed. " sqref="N15:N38">
      <formula1>0</formula1>
      <formula2>999999999999999</formula2>
    </dataValidation>
    <dataValidation allowBlank="1" showInputMessage="1" showErrorMessage="1" promptTitle="Addition / Deduction" prompt="Please Choose the correct One" sqref="K15:K38"/>
    <dataValidation type="list" showInputMessage="1" showErrorMessage="1" sqref="J15:J38">
      <formula1>"Excess(+), Less(-)"</formula1>
    </dataValidation>
    <dataValidation type="decimal" allowBlank="1" showInputMessage="1" showErrorMessage="1" errorTitle="Invalid Entry" error="Only Numeric Values are allowed. " sqref="A33 A37:A38 A21 A28:A30 A16:A18">
      <formula1>0</formula1>
      <formula2>999999999999999</formula2>
    </dataValidation>
    <dataValidation allowBlank="1" showInputMessage="1" showErrorMessage="1" promptTitle="Itemcode/Make" prompt="Please enter text" sqref="D15:D38"/>
    <dataValidation type="decimal" allowBlank="1" showInputMessage="1" showErrorMessage="1" promptTitle="Rate Entry" prompt="Please enter the Other Taxes2 in Rupees for this item. " errorTitle="Invaid Entry" error="Only Numeric Values are allowed. " sqref="O15:P38">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S15:S38">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R15:R38">
      <formula1>0</formula1>
      <formula2>999999999999999</formula2>
    </dataValidation>
    <dataValidation type="decimal" allowBlank="1" showInputMessage="1" showErrorMessage="1" promptTitle="Quantity" prompt="Please enter the Quantity for this item. " errorTitle="Invalid Entry" error="Only Numeric Values are allowed. " sqref="E33:E37 E15:E29 G15:G38">
      <formula1>0</formula1>
      <formula2>999999999999999</formula2>
    </dataValidation>
    <dataValidation allowBlank="1" showInputMessage="1" showErrorMessage="1" promptTitle="Quantity" prompt="Please enter the Quantity for this item. " errorTitle="Invalid Entry" error="Only Numeric Values are allowed. " sqref="E38:F38 E30:E32 F30"/>
    <dataValidation allowBlank="1" showInputMessage="1" showErrorMessage="1" errorTitle="Invalid Entry" error="Only Numeric Values are allowed. " sqref="A34:A36 A31:A32 A22:A27 A19:A20"/>
    <dataValidation type="list" allowBlank="1" showInputMessage="1" showErrorMessage="1" sqref="C2">
      <formula1>"Item Rate, Percentage, Item Wise"</formula1>
    </dataValidation>
    <dataValidation type="list" allowBlank="1" showInputMessage="1" showErrorMessage="1" sqref="E2">
      <formula1>"INR Only, INR and Other Currency"</formula1>
    </dataValidation>
    <dataValidation type="list" allowBlank="1" showInputMessage="1" showErrorMessage="1" sqref="D2">
      <formula1>"Normal, SingleWindow, Alternate"</formula1>
    </dataValidation>
  </dataValidations>
  <printOptions/>
  <pageMargins left="0.55" right="0.33" top="0.61" bottom="0.51" header="0.3" footer="0.3"/>
  <pageSetup horizontalDpi="600" verticalDpi="600" orientation="portrait" paperSize="9" scale="65" r:id="rId2"/>
  <colBreaks count="1" manualBreakCount="1">
    <brk id="54" max="37" man="1"/>
  </colBreaks>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5">
      <c r="E6" s="137" t="s">
        <v>3</v>
      </c>
      <c r="F6" s="137"/>
      <c r="G6" s="137"/>
      <c r="H6" s="137"/>
      <c r="I6" s="137"/>
      <c r="J6" s="137"/>
      <c r="K6" s="137"/>
    </row>
    <row r="7" spans="5:11" ht="15">
      <c r="E7" s="137"/>
      <c r="F7" s="137"/>
      <c r="G7" s="137"/>
      <c r="H7" s="137"/>
      <c r="I7" s="137"/>
      <c r="J7" s="137"/>
      <c r="K7" s="137"/>
    </row>
    <row r="8" spans="5:11" ht="15">
      <c r="E8" s="137"/>
      <c r="F8" s="137"/>
      <c r="G8" s="137"/>
      <c r="H8" s="137"/>
      <c r="I8" s="137"/>
      <c r="J8" s="137"/>
      <c r="K8" s="137"/>
    </row>
    <row r="9" spans="5:11" ht="15">
      <c r="E9" s="137"/>
      <c r="F9" s="137"/>
      <c r="G9" s="137"/>
      <c r="H9" s="137"/>
      <c r="I9" s="137"/>
      <c r="J9" s="137"/>
      <c r="K9" s="137"/>
    </row>
    <row r="10" spans="5:11" ht="15">
      <c r="E10" s="137"/>
      <c r="F10" s="137"/>
      <c r="G10" s="137"/>
      <c r="H10" s="137"/>
      <c r="I10" s="137"/>
      <c r="J10" s="137"/>
      <c r="K10" s="137"/>
    </row>
    <row r="11" spans="5:11" ht="15">
      <c r="E11" s="137"/>
      <c r="F11" s="137"/>
      <c r="G11" s="137"/>
      <c r="H11" s="137"/>
      <c r="I11" s="137"/>
      <c r="J11" s="137"/>
      <c r="K11" s="137"/>
    </row>
    <row r="12" spans="5:11" ht="15">
      <c r="E12" s="137"/>
      <c r="F12" s="137"/>
      <c r="G12" s="137"/>
      <c r="H12" s="137"/>
      <c r="I12" s="137"/>
      <c r="J12" s="137"/>
      <c r="K12" s="137"/>
    </row>
    <row r="13" spans="5:11" ht="15">
      <c r="E13" s="137"/>
      <c r="F13" s="137"/>
      <c r="G13" s="137"/>
      <c r="H13" s="137"/>
      <c r="I13" s="137"/>
      <c r="J13" s="137"/>
      <c r="K13" s="137"/>
    </row>
    <row r="14" spans="5:11" ht="15">
      <c r="E14" s="137"/>
      <c r="F14" s="137"/>
      <c r="G14" s="137"/>
      <c r="H14" s="137"/>
      <c r="I14" s="137"/>
      <c r="J14" s="137"/>
      <c r="K14" s="137"/>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nhidcl</cp:lastModifiedBy>
  <cp:lastPrinted>2016-04-23T13:24:02Z</cp:lastPrinted>
  <dcterms:created xsi:type="dcterms:W3CDTF">2009-01-30T06:42:42Z</dcterms:created>
  <dcterms:modified xsi:type="dcterms:W3CDTF">2016-04-23T14:07:35Z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NC</vt:lpwstr>
  </property>
  <property fmtid="{D5CDD505-2E9C-101B-9397-08002B2CF9AE}" pid="3" name="BoQVersion">
    <vt:lpwstr>Invalid</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